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25" yWindow="75" windowWidth="14430" windowHeight="12075"/>
  </bookViews>
  <sheets>
    <sheet name="Форма 2 КС 2015" sheetId="5" r:id="rId1"/>
  </sheets>
  <definedNames>
    <definedName name="_xlnm.Print_Area" localSheetId="0">'Форма 2 КС 2015'!$A$1:$AW$102</definedName>
  </definedNames>
  <calcPr calcId="125725"/>
</workbook>
</file>

<file path=xl/calcChain.xml><?xml version="1.0" encoding="utf-8"?>
<calcChain xmlns="http://schemas.openxmlformats.org/spreadsheetml/2006/main">
  <c r="AG8" i="5"/>
  <c r="AO102" l="1"/>
  <c r="AM102" l="1"/>
  <c r="AL102"/>
  <c r="AK102"/>
  <c r="AJ102"/>
  <c r="AI102"/>
  <c r="AH102"/>
  <c r="AD102"/>
  <c r="AC102"/>
  <c r="AB102"/>
  <c r="AA102"/>
  <c r="Z102"/>
  <c r="Y102"/>
  <c r="X102"/>
  <c r="V102"/>
  <c r="U102"/>
  <c r="T102"/>
  <c r="S102"/>
  <c r="R102"/>
  <c r="Q102"/>
  <c r="P102"/>
  <c r="O102"/>
  <c r="N102"/>
  <c r="M102"/>
  <c r="L102"/>
  <c r="K102"/>
  <c r="J102"/>
  <c r="AM100"/>
  <c r="AL100"/>
  <c r="AK100"/>
  <c r="AJ100"/>
  <c r="AI100"/>
  <c r="AH100"/>
  <c r="AF100"/>
  <c r="AD100"/>
  <c r="AC100"/>
  <c r="AB100"/>
  <c r="AA100"/>
  <c r="Z100"/>
  <c r="Y100"/>
  <c r="X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AM98"/>
  <c r="AL98"/>
  <c r="AK98"/>
  <c r="AJ98"/>
  <c r="AI98"/>
  <c r="AH98"/>
  <c r="AF98"/>
  <c r="AD98"/>
  <c r="AC98"/>
  <c r="AB98"/>
  <c r="AA98"/>
  <c r="Z98"/>
  <c r="Y98"/>
  <c r="X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AM96"/>
  <c r="AL96"/>
  <c r="AK96"/>
  <c r="AJ96"/>
  <c r="AI96"/>
  <c r="AH96"/>
  <c r="AF96"/>
  <c r="AD96"/>
  <c r="AC96"/>
  <c r="AB96"/>
  <c r="AA96"/>
  <c r="Z96"/>
  <c r="Y96"/>
  <c r="X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AM94"/>
  <c r="AL94"/>
  <c r="AK94"/>
  <c r="AJ94"/>
  <c r="AI94"/>
  <c r="AH94"/>
  <c r="AF94"/>
  <c r="AD94"/>
  <c r="AC94"/>
  <c r="AB94"/>
  <c r="AA94"/>
  <c r="Z94"/>
  <c r="Y94"/>
  <c r="X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AM92"/>
  <c r="AL92"/>
  <c r="AK92"/>
  <c r="AJ92"/>
  <c r="AI92"/>
  <c r="AH92"/>
  <c r="AF92"/>
  <c r="AD92"/>
  <c r="AC92"/>
  <c r="AB92"/>
  <c r="AA92"/>
  <c r="Z92"/>
  <c r="Y92"/>
  <c r="X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M90"/>
  <c r="AL90"/>
  <c r="AK90"/>
  <c r="AJ90"/>
  <c r="AI90"/>
  <c r="AH90"/>
  <c r="AF90"/>
  <c r="AD90"/>
  <c r="AC90"/>
  <c r="AB90"/>
  <c r="AA90"/>
  <c r="Z90"/>
  <c r="Y90"/>
  <c r="X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M88"/>
  <c r="AL88"/>
  <c r="AK88"/>
  <c r="AJ88"/>
  <c r="AI88"/>
  <c r="AH88"/>
  <c r="AF88"/>
  <c r="AD88"/>
  <c r="AC88"/>
  <c r="AB88"/>
  <c r="AA88"/>
  <c r="Z88"/>
  <c r="Y88"/>
  <c r="X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AM86"/>
  <c r="AL86"/>
  <c r="AK86"/>
  <c r="AJ86"/>
  <c r="AI86"/>
  <c r="AH86"/>
  <c r="AF86"/>
  <c r="AD86"/>
  <c r="AC86"/>
  <c r="AB86"/>
  <c r="AA86"/>
  <c r="Z86"/>
  <c r="Y86"/>
  <c r="X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M84"/>
  <c r="AL84"/>
  <c r="AK84"/>
  <c r="AJ84"/>
  <c r="AI84"/>
  <c r="AH84"/>
  <c r="AF84"/>
  <c r="AD84"/>
  <c r="AC84"/>
  <c r="AB84"/>
  <c r="AA84"/>
  <c r="Z84"/>
  <c r="Y84"/>
  <c r="X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AM82"/>
  <c r="AL82"/>
  <c r="AK82"/>
  <c r="AJ82"/>
  <c r="AI82"/>
  <c r="AH82"/>
  <c r="AF82"/>
  <c r="AD82"/>
  <c r="AC82"/>
  <c r="AB82"/>
  <c r="AA82"/>
  <c r="Z82"/>
  <c r="Y82"/>
  <c r="X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M80"/>
  <c r="AL80"/>
  <c r="AK80"/>
  <c r="AJ80"/>
  <c r="AI80"/>
  <c r="AH80"/>
  <c r="AF80"/>
  <c r="AD80"/>
  <c r="AC80"/>
  <c r="AB80"/>
  <c r="AA80"/>
  <c r="Z80"/>
  <c r="Y80"/>
  <c r="X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M76"/>
  <c r="AL76"/>
  <c r="AK76"/>
  <c r="AJ76"/>
  <c r="AI76"/>
  <c r="AH76"/>
  <c r="AF76"/>
  <c r="AD76"/>
  <c r="AC76"/>
  <c r="AB76"/>
  <c r="AA76"/>
  <c r="Z76"/>
  <c r="Y76"/>
  <c r="X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AM74"/>
  <c r="AL74"/>
  <c r="AK74"/>
  <c r="AJ74"/>
  <c r="AI74"/>
  <c r="AH74"/>
  <c r="AF74"/>
  <c r="AD74"/>
  <c r="AC74"/>
  <c r="AB74"/>
  <c r="AA74"/>
  <c r="Z74"/>
  <c r="Y74"/>
  <c r="X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AM72"/>
  <c r="AL72"/>
  <c r="AK72"/>
  <c r="AJ72"/>
  <c r="AI72"/>
  <c r="AH72"/>
  <c r="AF72"/>
  <c r="AD72"/>
  <c r="AC72"/>
  <c r="AB72"/>
  <c r="AA72"/>
  <c r="Z72"/>
  <c r="Y72"/>
  <c r="X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AM70"/>
  <c r="AL70"/>
  <c r="AK70"/>
  <c r="AJ70"/>
  <c r="AI70"/>
  <c r="AH70"/>
  <c r="AF70"/>
  <c r="AD70"/>
  <c r="AC70"/>
  <c r="AB70"/>
  <c r="AA70"/>
  <c r="Z70"/>
  <c r="Y70"/>
  <c r="X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M68"/>
  <c r="AL68"/>
  <c r="AK68"/>
  <c r="AJ68"/>
  <c r="AI68"/>
  <c r="AH68"/>
  <c r="AF68"/>
  <c r="AD68"/>
  <c r="AC68"/>
  <c r="AB68"/>
  <c r="AA68"/>
  <c r="Z68"/>
  <c r="Y68"/>
  <c r="X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M66"/>
  <c r="AL66"/>
  <c r="AK66"/>
  <c r="AJ66"/>
  <c r="AI66"/>
  <c r="AH66"/>
  <c r="AF66"/>
  <c r="AD66"/>
  <c r="AC66"/>
  <c r="AB66"/>
  <c r="AA66"/>
  <c r="Z66"/>
  <c r="Y66"/>
  <c r="X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AM64"/>
  <c r="AL64"/>
  <c r="AK64"/>
  <c r="AJ64"/>
  <c r="AI64"/>
  <c r="AH64"/>
  <c r="AF64"/>
  <c r="AD64"/>
  <c r="AC64"/>
  <c r="AB64"/>
  <c r="AA64"/>
  <c r="Z64"/>
  <c r="Y64"/>
  <c r="X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M62"/>
  <c r="AL62"/>
  <c r="AK62"/>
  <c r="AJ62"/>
  <c r="AI62"/>
  <c r="AH62"/>
  <c r="AF62"/>
  <c r="AD62"/>
  <c r="AC62"/>
  <c r="AB62"/>
  <c r="AA62"/>
  <c r="Z62"/>
  <c r="Y62"/>
  <c r="X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M60"/>
  <c r="AL60"/>
  <c r="AK60"/>
  <c r="AJ60"/>
  <c r="AI60"/>
  <c r="AH60"/>
  <c r="AF60"/>
  <c r="AD60"/>
  <c r="AC60"/>
  <c r="AB60"/>
  <c r="AA60"/>
  <c r="Z60"/>
  <c r="Y60"/>
  <c r="X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M58"/>
  <c r="AL58"/>
  <c r="AK58"/>
  <c r="AJ58"/>
  <c r="AI58"/>
  <c r="AH58"/>
  <c r="AF58"/>
  <c r="AD58"/>
  <c r="AC58"/>
  <c r="AB58"/>
  <c r="AA58"/>
  <c r="Z58"/>
  <c r="Y58"/>
  <c r="X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M56"/>
  <c r="AL56"/>
  <c r="AK56"/>
  <c r="AJ56"/>
  <c r="AI56"/>
  <c r="AH56"/>
  <c r="AF56"/>
  <c r="AD56"/>
  <c r="AC56"/>
  <c r="AB56"/>
  <c r="AA56"/>
  <c r="Z56"/>
  <c r="Y56"/>
  <c r="X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AM54"/>
  <c r="AL54"/>
  <c r="AK54"/>
  <c r="AJ54"/>
  <c r="AI54"/>
  <c r="AH54"/>
  <c r="AF54"/>
  <c r="AD54"/>
  <c r="AC54"/>
  <c r="AB54"/>
  <c r="AA54"/>
  <c r="Z54"/>
  <c r="Y54"/>
  <c r="X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AM52"/>
  <c r="AL52"/>
  <c r="AK52"/>
  <c r="AJ52"/>
  <c r="AI52"/>
  <c r="AH52"/>
  <c r="AF52"/>
  <c r="AD52"/>
  <c r="AC52"/>
  <c r="AB52"/>
  <c r="AA52"/>
  <c r="Z52"/>
  <c r="Y52"/>
  <c r="X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AM50"/>
  <c r="AL50"/>
  <c r="AK50"/>
  <c r="AJ50"/>
  <c r="AI50"/>
  <c r="AH50"/>
  <c r="AF50"/>
  <c r="AD50"/>
  <c r="AC50"/>
  <c r="AB50"/>
  <c r="AA50"/>
  <c r="Z50"/>
  <c r="Y50"/>
  <c r="X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M48"/>
  <c r="AL48"/>
  <c r="AK48"/>
  <c r="AJ48"/>
  <c r="AI48"/>
  <c r="AH48"/>
  <c r="AF48"/>
  <c r="AD48"/>
  <c r="AC48"/>
  <c r="AB48"/>
  <c r="AA48"/>
  <c r="Z48"/>
  <c r="Y48"/>
  <c r="X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AM46"/>
  <c r="AL46"/>
  <c r="AK46"/>
  <c r="AJ46"/>
  <c r="AI46"/>
  <c r="AH46"/>
  <c r="AF46"/>
  <c r="AD46"/>
  <c r="AC46"/>
  <c r="AB46"/>
  <c r="AA46"/>
  <c r="Z46"/>
  <c r="Y46"/>
  <c r="X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M44"/>
  <c r="AL44"/>
  <c r="AK44"/>
  <c r="AJ44"/>
  <c r="AI44"/>
  <c r="AH44"/>
  <c r="AF44"/>
  <c r="AD44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M42"/>
  <c r="AL42"/>
  <c r="AK42"/>
  <c r="AJ42"/>
  <c r="AI42"/>
  <c r="AH42"/>
  <c r="AF42"/>
  <c r="AD42"/>
  <c r="AC42"/>
  <c r="AB42"/>
  <c r="AA42"/>
  <c r="Z42"/>
  <c r="Y42"/>
  <c r="X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M40"/>
  <c r="AL40"/>
  <c r="AK40"/>
  <c r="AJ40"/>
  <c r="AI40"/>
  <c r="AH40"/>
  <c r="AF40"/>
  <c r="AD40"/>
  <c r="AC40"/>
  <c r="AB40"/>
  <c r="AA40"/>
  <c r="Z40"/>
  <c r="Y40"/>
  <c r="X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AM38"/>
  <c r="AL38"/>
  <c r="AK38"/>
  <c r="AJ38"/>
  <c r="AI38"/>
  <c r="AH38"/>
  <c r="AF38"/>
  <c r="AD38"/>
  <c r="AC38"/>
  <c r="AB38"/>
  <c r="AA38"/>
  <c r="Z38"/>
  <c r="Y38"/>
  <c r="X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M36"/>
  <c r="AL36"/>
  <c r="AK36"/>
  <c r="AJ36"/>
  <c r="AI36"/>
  <c r="AH36"/>
  <c r="AF36"/>
  <c r="AD36"/>
  <c r="AC36"/>
  <c r="AB36"/>
  <c r="AA36"/>
  <c r="Z36"/>
  <c r="Y36"/>
  <c r="X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M34"/>
  <c r="AL34"/>
  <c r="AK34"/>
  <c r="AJ34"/>
  <c r="AI34"/>
  <c r="AH34"/>
  <c r="AF34"/>
  <c r="AD34"/>
  <c r="AC34"/>
  <c r="AB34"/>
  <c r="AA34"/>
  <c r="Z34"/>
  <c r="Y34"/>
  <c r="X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M32"/>
  <c r="AL32"/>
  <c r="AK32"/>
  <c r="AJ32"/>
  <c r="AI32"/>
  <c r="AH32"/>
  <c r="AF32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M30"/>
  <c r="AL30"/>
  <c r="AK30"/>
  <c r="AJ30"/>
  <c r="AI30"/>
  <c r="AH30"/>
  <c r="AF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M28"/>
  <c r="AL28"/>
  <c r="AK28"/>
  <c r="AJ28"/>
  <c r="AI28"/>
  <c r="AH28"/>
  <c r="AF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M26"/>
  <c r="AL26"/>
  <c r="AK26"/>
  <c r="AJ26"/>
  <c r="AI26"/>
  <c r="AH26"/>
  <c r="AF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M24"/>
  <c r="AL24"/>
  <c r="AK24"/>
  <c r="AJ24"/>
  <c r="AI24"/>
  <c r="AH24"/>
  <c r="AF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M22"/>
  <c r="AL22"/>
  <c r="AK22"/>
  <c r="AJ22"/>
  <c r="AI22"/>
  <c r="AH22"/>
  <c r="AF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G22"/>
  <c r="F22"/>
  <c r="E22"/>
  <c r="AM20"/>
  <c r="AL20"/>
  <c r="AK20"/>
  <c r="AJ20"/>
  <c r="AI20"/>
  <c r="AH20"/>
  <c r="AF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M18"/>
  <c r="AL18"/>
  <c r="AK18"/>
  <c r="AJ18"/>
  <c r="AI18"/>
  <c r="AH18"/>
  <c r="AF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M16"/>
  <c r="AL16"/>
  <c r="AK16"/>
  <c r="AJ16"/>
  <c r="AI16"/>
  <c r="AH16"/>
  <c r="AF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M14"/>
  <c r="AL14"/>
  <c r="AK14"/>
  <c r="AJ14"/>
  <c r="AI14"/>
  <c r="AH14"/>
  <c r="AF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AM12"/>
  <c r="AL12"/>
  <c r="AK12"/>
  <c r="AJ12"/>
  <c r="AI12"/>
  <c r="AH12"/>
  <c r="AF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AM10"/>
  <c r="AL10"/>
  <c r="AK10"/>
  <c r="AJ10"/>
  <c r="AI10"/>
  <c r="AH10"/>
  <c r="AF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AM8"/>
  <c r="AL8"/>
  <c r="AK8"/>
  <c r="AJ8"/>
  <c r="AI8"/>
  <c r="AH8"/>
  <c r="AF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J8"/>
  <c r="I8"/>
  <c r="H8"/>
  <c r="G8"/>
  <c r="F8"/>
  <c r="E8"/>
</calcChain>
</file>

<file path=xl/sharedStrings.xml><?xml version="1.0" encoding="utf-8"?>
<sst xmlns="http://schemas.openxmlformats.org/spreadsheetml/2006/main" count="713" uniqueCount="93">
  <si>
    <t>№ п/п</t>
  </si>
  <si>
    <t>Показатели надежности объектов теплоснабжения</t>
  </si>
  <si>
    <t>план</t>
  </si>
  <si>
    <t>факт</t>
  </si>
  <si>
    <t>Показатели энергетической эффективности объектов теплоснабжения</t>
  </si>
  <si>
    <t>Котельная № 1</t>
  </si>
  <si>
    <t>Котельная № 2</t>
  </si>
  <si>
    <t>Наименование котельной</t>
  </si>
  <si>
    <t>Адрес расположения</t>
  </si>
  <si>
    <t>Котельная № 3</t>
  </si>
  <si>
    <t>Промышленновский р-н, п. Плотниково, ул. Майская, 1а</t>
  </si>
  <si>
    <t>Промышленновский р-н, п. Плотниково, ул. Полевая, 1б</t>
  </si>
  <si>
    <t>Промышленновский р-н, д. Колычево, ул.Весенняя, 12а</t>
  </si>
  <si>
    <t>Котельная № 23</t>
  </si>
  <si>
    <t xml:space="preserve">Промышленновский район, с. Морозово, ул. Кооперативная, 40 </t>
  </si>
  <si>
    <t>Котельная № 4</t>
  </si>
  <si>
    <t>Котельная № 26</t>
  </si>
  <si>
    <t>Котельная № 27</t>
  </si>
  <si>
    <t>Котельная № 10</t>
  </si>
  <si>
    <t>Котельная № 11</t>
  </si>
  <si>
    <t>Котельная № 12</t>
  </si>
  <si>
    <t>Котельная № 13</t>
  </si>
  <si>
    <t>Котельная № 14</t>
  </si>
  <si>
    <t>Котельная № 15</t>
  </si>
  <si>
    <t>Котельная № 16</t>
  </si>
  <si>
    <t>Котельная № 18</t>
  </si>
  <si>
    <t>Котельная № 19</t>
  </si>
  <si>
    <t>Котельная № 5</t>
  </si>
  <si>
    <t>Котельная № 20</t>
  </si>
  <si>
    <t>Котельная № 21</t>
  </si>
  <si>
    <t>Котельная № 6</t>
  </si>
  <si>
    <t>Котельная № 7</t>
  </si>
  <si>
    <t>Котельная № 8</t>
  </si>
  <si>
    <t>Котельная № 9</t>
  </si>
  <si>
    <t>Котельная № ЭЧ-17</t>
  </si>
  <si>
    <t>Котельные терморобот           12 шт</t>
  </si>
  <si>
    <t>Промышленновский р-н, д.Уфимцево, пер.Школьный,3</t>
  </si>
  <si>
    <t>Промышленновский р-н, с.Лебеди, ул. Центральная,38</t>
  </si>
  <si>
    <t>пгт. Промышленная, Коммунистическая, 1в</t>
  </si>
  <si>
    <t>пгт. Промышленная, Тельмана, 11а</t>
  </si>
  <si>
    <t>пгт. Промышленная, Весенняя, 40б</t>
  </si>
  <si>
    <t>пгт. Промышленная, Октябрьская, 2г</t>
  </si>
  <si>
    <t>пгт. Промышленная, Механическая, 4а</t>
  </si>
  <si>
    <t>пгт. Промышленная, Комарова, 72в</t>
  </si>
  <si>
    <t>пгт. Промышленная, Некрасова, 20д</t>
  </si>
  <si>
    <t>пгт. Промышленная, Рябиновая, 3Б</t>
  </si>
  <si>
    <t>пгт.Промышленная, Фасадная, 7б</t>
  </si>
  <si>
    <t>Промышленновский р-н, с. Окунево, ул. Садовая, 10</t>
  </si>
  <si>
    <t>Промышленновский р-н, с. Окунево, ул. Почтовый, 12</t>
  </si>
  <si>
    <t>Промышленновский р-н, с. Окунево, пер. Вокзальный, 6А</t>
  </si>
  <si>
    <t>Промышленновский р-н, д. Пьяново, ул. Коммунистическая, 108</t>
  </si>
  <si>
    <t>Промышленновский р-н, с. Тарасово, ул. Заречная, 82</t>
  </si>
  <si>
    <t>Промышленновский р-н, с. Тарасово, ул. Центральная, 96Б</t>
  </si>
  <si>
    <t>Промышленновский р-н, с. Тарасово, ул. Центральная, 43К</t>
  </si>
  <si>
    <t>Промышленновский р-н, д. Шуринка, пер. Школьный, 5А</t>
  </si>
  <si>
    <t>Промышленновский р-н, с. Журавлево, ул. Центральная, 47г</t>
  </si>
  <si>
    <t>Промышленновский р-н, с.Ваганово, ул.Центральная,22А</t>
  </si>
  <si>
    <t>Промышленновский р-н, с.Ваганово, ул. Центральная, 3б</t>
  </si>
  <si>
    <t>Промышленновский р-н, д. Прогресс</t>
  </si>
  <si>
    <t>Промышленновский р-н, д. Усть-Тарьсма, ул. Школьная, 30</t>
  </si>
  <si>
    <t>Промышленновский р-н, с. Титово, ул. Советская, 57а</t>
  </si>
  <si>
    <t xml:space="preserve">Промышленновский район, д. Усть-Каменка, ул. Центральная, 54 </t>
  </si>
  <si>
    <t>Промышленновский р-н, с. Васького, ул. Новая, 1</t>
  </si>
  <si>
    <t>Промышленновский р-н, п. ст. Падунская, ул. Калинина, 15</t>
  </si>
  <si>
    <t>Промышленновский р-н, д. Степные Озерки, ул. Школьная, 1</t>
  </si>
  <si>
    <t>Промышленновский р-н, пгт. Промышленная, ул. Тельмана, 35а</t>
  </si>
  <si>
    <t>пгт. Промышленная, Коммунистическая, 13А</t>
  </si>
  <si>
    <t xml:space="preserve">с. Краснинское, ул. Центральная, 8Б, СОШ </t>
  </si>
  <si>
    <t>с. Краснинское, ул. Советская, 3А,  д/сад</t>
  </si>
  <si>
    <t xml:space="preserve">с. Краснинское, ул. Центральная, 11, ДК </t>
  </si>
  <si>
    <t>п. Соревнование, ООШ</t>
  </si>
  <si>
    <t xml:space="preserve">д. Пор-Искитим, ООШ </t>
  </si>
  <si>
    <t xml:space="preserve">д. Каменка, ООШ </t>
  </si>
  <si>
    <t>с. Краснинское. Ул Спортивная, 2а , Больница</t>
  </si>
  <si>
    <t>с. Труд,  ул Школьная 11, ООШ</t>
  </si>
  <si>
    <t>с. Ваганово, ДК</t>
  </si>
  <si>
    <t xml:space="preserve">с. Калинктно " ООШ" </t>
  </si>
  <si>
    <t>с. Калинкино д/сад</t>
  </si>
  <si>
    <t>Количество прекращений подачи тепловой энергии, теплоносителя в результате технологических нарушений на тепловых сетях, шт./км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</si>
  <si>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энергии, шт./1 Гкал/час</t>
  </si>
  <si>
    <t>Удельный расход топлива на производство еденицы тепловой энергии, отпускаемой с коллекторов источников тепловой энергии, кг.у.т/Гкал</t>
  </si>
  <si>
    <t>Отношение величины технологических потерь тепловой энергии, теплоносителя к материальной характеристике тепловой сети, Гкал/м2</t>
  </si>
  <si>
    <t>Отношение величины технологических потерь тепловой энергии, теплоносителя к материальной характеристике тепловой сети, м3/м2</t>
  </si>
  <si>
    <t>Величина технологических потерь при передаче тепловой энергии, теплоносителя по тепловым сетям, Гкал</t>
  </si>
  <si>
    <t>Величина технологических потерь при передаче тепловой энергии, теплоносителя по тепловым сетям, м3</t>
  </si>
  <si>
    <t>Удельный расход электрической энергии на выработку и прередачу тепловой энергии, кВт*ч/Гкал</t>
  </si>
  <si>
    <t>Удельный расход воды на выработку и прередачу тепловой энергии, м3/Гкал</t>
  </si>
  <si>
    <t>-</t>
  </si>
  <si>
    <t>ИТОГО</t>
  </si>
  <si>
    <t>с. Морозово, ул. Кооперативная, 40</t>
  </si>
  <si>
    <t xml:space="preserve"> </t>
  </si>
  <si>
    <t xml:space="preserve">Значение показателей деятельности концессионера ОАО "СКЭК" в рамках договора концессии от 10.11.2015г узел теплоснабжения Промышленновский район  за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</si>
  <si>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1
к акту № 1 от 28.02.2022 о результатах контроля за исполнением концессионного соглашения от 10.11.2015 заключенного с ОАО ""СКЭК" на объекты коммунальной инфраструктуры теплоснабжения, расположенные в Промышленновском муниципальном районе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</si>
</sst>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2" fontId="1" fillId="0" borderId="44" xfId="0" applyNumberFormat="1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wrapText="1"/>
    </xf>
    <xf numFmtId="0" fontId="0" fillId="0" borderId="0" xfId="0" applyFill="1"/>
    <xf numFmtId="0" fontId="1" fillId="0" borderId="51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64" fontId="3" fillId="0" borderId="16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1" fillId="0" borderId="28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32" xfId="0" applyFont="1" applyFill="1" applyBorder="1" applyAlignment="1">
      <alignment wrapText="1"/>
    </xf>
    <xf numFmtId="0" fontId="1" fillId="3" borderId="3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165" fontId="2" fillId="3" borderId="23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/>
    <xf numFmtId="2" fontId="0" fillId="3" borderId="0" xfId="0" applyNumberFormat="1" applyFill="1"/>
    <xf numFmtId="0" fontId="5" fillId="3" borderId="0" xfId="0" applyFont="1" applyFill="1"/>
    <xf numFmtId="164" fontId="2" fillId="0" borderId="23" xfId="0" applyNumberFormat="1" applyFont="1" applyFill="1" applyBorder="1" applyAlignment="1">
      <alignment horizontal="center" wrapText="1"/>
    </xf>
    <xf numFmtId="164" fontId="0" fillId="3" borderId="0" xfId="0" applyNumberFormat="1" applyFill="1"/>
    <xf numFmtId="164" fontId="2" fillId="0" borderId="11" xfId="0" applyNumberFormat="1" applyFont="1" applyFill="1" applyBorder="1" applyAlignment="1">
      <alignment horizont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18"/>
  <sheetViews>
    <sheetView tabSelected="1" view="pageBreakPreview" zoomScale="70" zoomScaleNormal="55" zoomScaleSheetLayoutView="70" workbookViewId="0">
      <selection activeCell="C1" sqref="C1:E1"/>
    </sheetView>
  </sheetViews>
  <sheetFormatPr defaultRowHeight="15.75"/>
  <cols>
    <col min="1" max="1" width="9.140625" style="4"/>
    <col min="2" max="2" width="24.7109375" style="4" customWidth="1"/>
    <col min="3" max="3" width="43.28515625" style="4" customWidth="1"/>
    <col min="4" max="4" width="12.85546875" style="4" customWidth="1"/>
    <col min="5" max="5" width="10.42578125" style="4" customWidth="1"/>
    <col min="6" max="6" width="12.7109375" style="4" customWidth="1"/>
    <col min="7" max="7" width="13.7109375" style="4" customWidth="1"/>
    <col min="8" max="8" width="11.7109375" style="4" customWidth="1"/>
    <col min="9" max="9" width="16.7109375" style="4" customWidth="1"/>
    <col min="10" max="10" width="12.85546875" style="4" customWidth="1"/>
    <col min="11" max="11" width="13.28515625" style="4" customWidth="1"/>
    <col min="12" max="12" width="17.140625" style="4" customWidth="1"/>
    <col min="13" max="13" width="13" style="4" customWidth="1"/>
    <col min="14" max="14" width="13.28515625" style="4" customWidth="1"/>
    <col min="15" max="15" width="13.5703125" style="4" customWidth="1"/>
    <col min="16" max="16" width="11.7109375" style="4" customWidth="1"/>
    <col min="17" max="17" width="12" style="4" customWidth="1"/>
    <col min="18" max="18" width="13.28515625" style="4" customWidth="1"/>
    <col min="19" max="20" width="11.42578125" style="4" customWidth="1"/>
    <col min="21" max="22" width="12.28515625" style="4" customWidth="1"/>
    <col min="23" max="23" width="13.5703125" style="4" customWidth="1"/>
    <col min="24" max="24" width="9.140625" style="4" customWidth="1"/>
    <col min="25" max="25" width="12.7109375" style="4" customWidth="1"/>
    <col min="26" max="26" width="13.5703125" style="4" customWidth="1"/>
    <col min="27" max="27" width="12.7109375" style="4" customWidth="1"/>
    <col min="28" max="29" width="9.140625" style="4" customWidth="1"/>
    <col min="30" max="30" width="15.42578125" style="4" customWidth="1"/>
    <col min="31" max="31" width="11.42578125" style="4" customWidth="1"/>
    <col min="32" max="32" width="10.140625" style="4" customWidth="1"/>
    <col min="33" max="33" width="12" style="4" customWidth="1"/>
    <col min="34" max="34" width="10.7109375" style="4" customWidth="1"/>
    <col min="35" max="35" width="13.7109375" style="4" customWidth="1"/>
    <col min="36" max="39" width="9.140625" style="4" customWidth="1"/>
    <col min="40" max="40" width="9.140625" style="4"/>
    <col min="41" max="41" width="12.140625" style="4" customWidth="1"/>
    <col min="42" max="42" width="10" style="4" bestFit="1" customWidth="1"/>
    <col min="43" max="43" width="11.5703125" style="4" customWidth="1"/>
    <col min="44" max="44" width="9.140625" style="4"/>
    <col min="45" max="45" width="12" style="4" customWidth="1"/>
    <col min="46" max="46" width="11.140625" style="4" customWidth="1"/>
    <col min="47" max="49" width="11" style="4" customWidth="1"/>
    <col min="50" max="50" width="14.42578125" style="1" bestFit="1" customWidth="1"/>
    <col min="51" max="16384" width="9.140625" style="1"/>
  </cols>
  <sheetData>
    <row r="1" spans="1:50" ht="119.25" customHeight="1">
      <c r="C1" s="173"/>
      <c r="D1" s="173"/>
      <c r="E1" s="173"/>
      <c r="F1" s="173" t="s">
        <v>92</v>
      </c>
      <c r="G1" s="173"/>
      <c r="H1" s="173"/>
      <c r="I1" s="173"/>
    </row>
    <row r="2" spans="1:50" ht="40.5" customHeight="1" thickBot="1">
      <c r="A2" s="145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</row>
    <row r="3" spans="1:50" ht="16.5" hidden="1" thickBot="1"/>
    <row r="4" spans="1:50" ht="16.5" customHeight="1" thickBot="1">
      <c r="A4" s="146" t="s">
        <v>0</v>
      </c>
      <c r="B4" s="148" t="s">
        <v>7</v>
      </c>
      <c r="C4" s="150" t="s">
        <v>8</v>
      </c>
      <c r="D4" s="152"/>
      <c r="E4" s="154" t="s">
        <v>1</v>
      </c>
      <c r="F4" s="154"/>
      <c r="G4" s="154"/>
      <c r="H4" s="154"/>
      <c r="I4" s="154"/>
      <c r="J4" s="141"/>
      <c r="K4" s="141"/>
      <c r="L4" s="141"/>
      <c r="M4" s="141"/>
      <c r="N4" s="141"/>
      <c r="O4" s="154"/>
      <c r="P4" s="154"/>
      <c r="Q4" s="154"/>
      <c r="R4" s="154"/>
      <c r="S4" s="154"/>
      <c r="T4" s="142" t="s">
        <v>4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</row>
    <row r="5" spans="1:50" ht="34.5" customHeight="1" thickBot="1">
      <c r="A5" s="147"/>
      <c r="B5" s="149"/>
      <c r="C5" s="151"/>
      <c r="D5" s="153"/>
      <c r="E5" s="142" t="s">
        <v>78</v>
      </c>
      <c r="F5" s="141"/>
      <c r="G5" s="141"/>
      <c r="H5" s="141"/>
      <c r="I5" s="141"/>
      <c r="J5" s="142" t="s">
        <v>79</v>
      </c>
      <c r="K5" s="141"/>
      <c r="L5" s="141"/>
      <c r="M5" s="141"/>
      <c r="N5" s="141"/>
      <c r="O5" s="141" t="s">
        <v>80</v>
      </c>
      <c r="P5" s="141"/>
      <c r="Q5" s="141"/>
      <c r="R5" s="141"/>
      <c r="S5" s="141"/>
      <c r="T5" s="141" t="s">
        <v>81</v>
      </c>
      <c r="U5" s="141"/>
      <c r="V5" s="141"/>
      <c r="W5" s="141"/>
      <c r="X5" s="141"/>
      <c r="Y5" s="142" t="s">
        <v>82</v>
      </c>
      <c r="Z5" s="141"/>
      <c r="AA5" s="141"/>
      <c r="AB5" s="141"/>
      <c r="AC5" s="141"/>
      <c r="AD5" s="141" t="s">
        <v>83</v>
      </c>
      <c r="AE5" s="141"/>
      <c r="AF5" s="141"/>
      <c r="AG5" s="141"/>
      <c r="AH5" s="141"/>
      <c r="AI5" s="143" t="s">
        <v>84</v>
      </c>
      <c r="AJ5" s="144"/>
      <c r="AK5" s="144"/>
      <c r="AL5" s="144"/>
      <c r="AM5" s="144"/>
      <c r="AN5" s="142" t="s">
        <v>85</v>
      </c>
      <c r="AO5" s="141"/>
      <c r="AP5" s="141"/>
      <c r="AQ5" s="141"/>
      <c r="AR5" s="141"/>
      <c r="AS5" s="143" t="s">
        <v>86</v>
      </c>
      <c r="AT5" s="144"/>
      <c r="AU5" s="144"/>
      <c r="AV5" s="144"/>
      <c r="AW5" s="144"/>
    </row>
    <row r="6" spans="1:50" ht="15" customHeight="1" thickBot="1">
      <c r="A6" s="11"/>
      <c r="B6" s="12"/>
      <c r="C6" s="13"/>
      <c r="D6" s="14"/>
      <c r="E6" s="15">
        <v>2017</v>
      </c>
      <c r="F6" s="5">
        <v>2018</v>
      </c>
      <c r="G6" s="5">
        <v>2019</v>
      </c>
      <c r="H6" s="5">
        <v>2020</v>
      </c>
      <c r="I6" s="16">
        <v>2021</v>
      </c>
      <c r="J6" s="15">
        <v>2017</v>
      </c>
      <c r="K6" s="5">
        <v>2018</v>
      </c>
      <c r="L6" s="5">
        <v>2019</v>
      </c>
      <c r="M6" s="5">
        <v>2020</v>
      </c>
      <c r="N6" s="54">
        <v>2021</v>
      </c>
      <c r="O6" s="52">
        <v>2017</v>
      </c>
      <c r="P6" s="5">
        <v>2018</v>
      </c>
      <c r="Q6" s="5">
        <v>2019</v>
      </c>
      <c r="R6" s="5">
        <v>2020</v>
      </c>
      <c r="S6" s="16">
        <v>2021</v>
      </c>
      <c r="T6" s="15">
        <v>2017</v>
      </c>
      <c r="U6" s="5">
        <v>2018</v>
      </c>
      <c r="V6" s="5">
        <v>2019</v>
      </c>
      <c r="W6" s="54">
        <v>2020</v>
      </c>
      <c r="X6" s="16">
        <v>2021</v>
      </c>
      <c r="Y6" s="15">
        <v>2017</v>
      </c>
      <c r="Z6" s="5">
        <v>2018</v>
      </c>
      <c r="AA6" s="5">
        <v>2019</v>
      </c>
      <c r="AB6" s="5">
        <v>2020</v>
      </c>
      <c r="AC6" s="16">
        <v>2021</v>
      </c>
      <c r="AD6" s="52">
        <v>2017</v>
      </c>
      <c r="AE6" s="5">
        <v>2018</v>
      </c>
      <c r="AF6" s="5">
        <v>2019</v>
      </c>
      <c r="AG6" s="54">
        <v>2020</v>
      </c>
      <c r="AH6" s="16">
        <v>2021</v>
      </c>
      <c r="AI6" s="15">
        <v>2017</v>
      </c>
      <c r="AJ6" s="5">
        <v>2018</v>
      </c>
      <c r="AK6" s="5">
        <v>2019</v>
      </c>
      <c r="AL6" s="5">
        <v>2020</v>
      </c>
      <c r="AM6" s="16">
        <v>2021</v>
      </c>
      <c r="AN6" s="15">
        <v>2017</v>
      </c>
      <c r="AO6" s="5">
        <v>2018</v>
      </c>
      <c r="AP6" s="5">
        <v>2019</v>
      </c>
      <c r="AQ6" s="5">
        <v>2020</v>
      </c>
      <c r="AR6" s="16">
        <v>2021</v>
      </c>
      <c r="AS6" s="15">
        <v>2017</v>
      </c>
      <c r="AT6" s="5">
        <v>2018</v>
      </c>
      <c r="AU6" s="5">
        <v>2019</v>
      </c>
      <c r="AV6" s="5">
        <v>2020</v>
      </c>
      <c r="AW6" s="16">
        <v>2021</v>
      </c>
    </row>
    <row r="7" spans="1:50" ht="16.5" customHeight="1">
      <c r="A7" s="162">
        <v>1</v>
      </c>
      <c r="B7" s="158" t="s">
        <v>5</v>
      </c>
      <c r="C7" s="160" t="s">
        <v>10</v>
      </c>
      <c r="D7" s="17" t="s">
        <v>2</v>
      </c>
      <c r="E7" s="22">
        <v>0.41</v>
      </c>
      <c r="F7" s="6">
        <v>0.41</v>
      </c>
      <c r="G7" s="6">
        <v>0.41</v>
      </c>
      <c r="H7" s="6">
        <v>0.41</v>
      </c>
      <c r="I7" s="19">
        <v>0.41</v>
      </c>
      <c r="J7" s="70">
        <v>0.16</v>
      </c>
      <c r="K7" s="20">
        <v>0.16</v>
      </c>
      <c r="L7" s="20">
        <v>0.16</v>
      </c>
      <c r="M7" s="20">
        <v>0.16</v>
      </c>
      <c r="N7" s="55">
        <v>0.16</v>
      </c>
      <c r="O7" s="18">
        <v>224.42</v>
      </c>
      <c r="P7" s="6">
        <v>224.42</v>
      </c>
      <c r="Q7" s="6">
        <v>224.42</v>
      </c>
      <c r="R7" s="6">
        <v>224.42</v>
      </c>
      <c r="S7" s="21">
        <v>224.42</v>
      </c>
      <c r="T7" s="18">
        <v>2.29</v>
      </c>
      <c r="U7" s="18">
        <v>2.29</v>
      </c>
      <c r="V7" s="18">
        <v>2.29</v>
      </c>
      <c r="W7" s="65">
        <v>3.5148957717894018</v>
      </c>
      <c r="X7" s="62">
        <v>2.29</v>
      </c>
      <c r="Y7" s="22">
        <v>2.2999999999999998</v>
      </c>
      <c r="Z7" s="6">
        <v>2.2999999999999998</v>
      </c>
      <c r="AA7" s="6">
        <v>2.2999999999999998</v>
      </c>
      <c r="AB7" s="6">
        <v>2.2999999999999998</v>
      </c>
      <c r="AC7" s="21">
        <v>2.2999999999999998</v>
      </c>
      <c r="AD7" s="18">
        <v>8982.6</v>
      </c>
      <c r="AE7" s="18">
        <v>8982.6</v>
      </c>
      <c r="AF7" s="18">
        <v>8982.6</v>
      </c>
      <c r="AG7" s="66">
        <v>13787.293781517677</v>
      </c>
      <c r="AH7" s="62">
        <v>8982.6</v>
      </c>
      <c r="AI7" s="22">
        <v>9017.9</v>
      </c>
      <c r="AJ7" s="6">
        <v>9017.9</v>
      </c>
      <c r="AK7" s="6">
        <v>9017.9</v>
      </c>
      <c r="AL7" s="6">
        <v>9017.9</v>
      </c>
      <c r="AM7" s="6">
        <v>9017.9</v>
      </c>
      <c r="AN7" s="22" t="s">
        <v>87</v>
      </c>
      <c r="AO7" s="6" t="s">
        <v>87</v>
      </c>
      <c r="AP7" s="6" t="s">
        <v>87</v>
      </c>
      <c r="AQ7" s="6" t="s">
        <v>87</v>
      </c>
      <c r="AR7" s="6" t="s">
        <v>87</v>
      </c>
      <c r="AS7" s="22" t="s">
        <v>87</v>
      </c>
      <c r="AT7" s="6" t="s">
        <v>87</v>
      </c>
      <c r="AU7" s="6" t="s">
        <v>87</v>
      </c>
      <c r="AV7" s="6" t="s">
        <v>87</v>
      </c>
      <c r="AW7" s="6" t="s">
        <v>87</v>
      </c>
    </row>
    <row r="8" spans="1:50" ht="19.5" customHeight="1">
      <c r="A8" s="156"/>
      <c r="B8" s="163"/>
      <c r="C8" s="164"/>
      <c r="D8" s="23" t="s">
        <v>3</v>
      </c>
      <c r="E8" s="2">
        <f>E7</f>
        <v>0.41</v>
      </c>
      <c r="F8" s="7">
        <f t="shared" ref="F8:I8" si="0">F7</f>
        <v>0.41</v>
      </c>
      <c r="G8" s="7">
        <f t="shared" si="0"/>
        <v>0.41</v>
      </c>
      <c r="H8" s="7">
        <f t="shared" si="0"/>
        <v>0.41</v>
      </c>
      <c r="I8" s="25">
        <f t="shared" si="0"/>
        <v>0.41</v>
      </c>
      <c r="J8" s="71">
        <f>J7</f>
        <v>0.16</v>
      </c>
      <c r="K8" s="26">
        <f t="shared" ref="K8:N8" si="1">K7</f>
        <v>0.16</v>
      </c>
      <c r="L8" s="26">
        <f t="shared" si="1"/>
        <v>0.16</v>
      </c>
      <c r="M8" s="26">
        <f t="shared" si="1"/>
        <v>0.16</v>
      </c>
      <c r="N8" s="56">
        <f t="shared" si="1"/>
        <v>0.16</v>
      </c>
      <c r="O8" s="24">
        <f>O7</f>
        <v>224.42</v>
      </c>
      <c r="P8" s="7">
        <f t="shared" ref="P8:S8" si="2">P7</f>
        <v>224.42</v>
      </c>
      <c r="Q8" s="7">
        <f t="shared" si="2"/>
        <v>224.42</v>
      </c>
      <c r="R8" s="7">
        <f t="shared" si="2"/>
        <v>224.42</v>
      </c>
      <c r="S8" s="27">
        <f t="shared" si="2"/>
        <v>224.42</v>
      </c>
      <c r="T8" s="24">
        <f>T7</f>
        <v>2.29</v>
      </c>
      <c r="U8" s="24">
        <f t="shared" ref="U8:X8" si="3">U7</f>
        <v>2.29</v>
      </c>
      <c r="V8" s="24">
        <f t="shared" si="3"/>
        <v>2.29</v>
      </c>
      <c r="W8" s="65">
        <v>3.5148957717894018</v>
      </c>
      <c r="X8" s="63">
        <f t="shared" si="3"/>
        <v>2.29</v>
      </c>
      <c r="Y8" s="2">
        <f>Y7</f>
        <v>2.2999999999999998</v>
      </c>
      <c r="Z8" s="7">
        <f t="shared" ref="Z8:AC8" si="4">Z7</f>
        <v>2.2999999999999998</v>
      </c>
      <c r="AA8" s="7">
        <f t="shared" si="4"/>
        <v>2.2999999999999998</v>
      </c>
      <c r="AB8" s="7">
        <f t="shared" si="4"/>
        <v>2.2999999999999998</v>
      </c>
      <c r="AC8" s="27">
        <f t="shared" si="4"/>
        <v>2.2999999999999998</v>
      </c>
      <c r="AD8" s="24">
        <f>AD7</f>
        <v>8982.6</v>
      </c>
      <c r="AE8" s="24">
        <v>20812.055418000004</v>
      </c>
      <c r="AF8" s="24">
        <f t="shared" ref="AF8:AH8" si="5">AF7</f>
        <v>8982.6</v>
      </c>
      <c r="AG8" s="66">
        <f>13787.2937815177+472.7</f>
        <v>14259.9937815177</v>
      </c>
      <c r="AH8" s="63">
        <f t="shared" si="5"/>
        <v>8982.6</v>
      </c>
      <c r="AI8" s="2">
        <f>AI7</f>
        <v>9017.9</v>
      </c>
      <c r="AJ8" s="7">
        <f t="shared" ref="AJ8:AM8" si="6">AJ7</f>
        <v>9017.9</v>
      </c>
      <c r="AK8" s="7">
        <f t="shared" si="6"/>
        <v>9017.9</v>
      </c>
      <c r="AL8" s="7">
        <f t="shared" si="6"/>
        <v>9017.9</v>
      </c>
      <c r="AM8" s="7">
        <f t="shared" si="6"/>
        <v>9017.9</v>
      </c>
      <c r="AN8" s="2">
        <v>53.49</v>
      </c>
      <c r="AO8" s="42">
        <v>46.962197128547537</v>
      </c>
      <c r="AP8" s="7">
        <v>45.9</v>
      </c>
      <c r="AQ8" s="42">
        <v>52.540063876570954</v>
      </c>
      <c r="AR8" s="42">
        <v>52.7</v>
      </c>
      <c r="AS8" s="75">
        <v>2.6019999999999999</v>
      </c>
      <c r="AT8" s="42">
        <v>4.6836000000000002</v>
      </c>
      <c r="AU8" s="42">
        <v>2.1190000000000002</v>
      </c>
      <c r="AV8" s="42">
        <v>2.3919977335609675</v>
      </c>
      <c r="AW8" s="42">
        <v>2.0099999999999998</v>
      </c>
    </row>
    <row r="9" spans="1:50" ht="19.5" customHeight="1">
      <c r="A9" s="155">
        <v>2</v>
      </c>
      <c r="B9" s="157" t="s">
        <v>6</v>
      </c>
      <c r="C9" s="159" t="s">
        <v>11</v>
      </c>
      <c r="D9" s="23" t="s">
        <v>2</v>
      </c>
      <c r="E9" s="2">
        <v>0.96</v>
      </c>
      <c r="F9" s="7">
        <v>0.96</v>
      </c>
      <c r="G9" s="7">
        <v>0.96</v>
      </c>
      <c r="H9" s="7">
        <v>0.96</v>
      </c>
      <c r="I9" s="25">
        <v>0.96</v>
      </c>
      <c r="J9" s="72">
        <v>0.5</v>
      </c>
      <c r="K9" s="28">
        <v>0.5</v>
      </c>
      <c r="L9" s="28">
        <v>0.5</v>
      </c>
      <c r="M9" s="28">
        <v>0.5</v>
      </c>
      <c r="N9" s="57">
        <v>0.5</v>
      </c>
      <c r="O9" s="24">
        <v>232.54</v>
      </c>
      <c r="P9" s="7">
        <v>232.54</v>
      </c>
      <c r="Q9" s="7">
        <v>232.54</v>
      </c>
      <c r="R9" s="7">
        <v>232.54</v>
      </c>
      <c r="S9" s="27">
        <v>232.54</v>
      </c>
      <c r="T9" s="24">
        <v>3.07</v>
      </c>
      <c r="U9" s="24">
        <v>3.07</v>
      </c>
      <c r="V9" s="24">
        <v>3.07</v>
      </c>
      <c r="W9" s="65">
        <v>4.7121091787744378</v>
      </c>
      <c r="X9" s="63">
        <v>3.07</v>
      </c>
      <c r="Y9" s="2">
        <v>0.99</v>
      </c>
      <c r="Z9" s="7">
        <v>0.99</v>
      </c>
      <c r="AA9" s="7">
        <v>0.99</v>
      </c>
      <c r="AB9" s="7">
        <v>0.99</v>
      </c>
      <c r="AC9" s="27">
        <v>0.99</v>
      </c>
      <c r="AD9" s="24">
        <v>521.9</v>
      </c>
      <c r="AE9" s="24">
        <v>521.9</v>
      </c>
      <c r="AF9" s="24">
        <v>521.9</v>
      </c>
      <c r="AG9" s="66">
        <v>794.96664769377185</v>
      </c>
      <c r="AH9" s="63">
        <v>521.9</v>
      </c>
      <c r="AI9" s="2">
        <v>167.4</v>
      </c>
      <c r="AJ9" s="7">
        <v>167.4</v>
      </c>
      <c r="AK9" s="7">
        <v>167.4</v>
      </c>
      <c r="AL9" s="7">
        <v>167.4</v>
      </c>
      <c r="AM9" s="7">
        <v>167.4</v>
      </c>
      <c r="AN9" s="2" t="s">
        <v>87</v>
      </c>
      <c r="AO9" s="7" t="s">
        <v>87</v>
      </c>
      <c r="AP9" s="6" t="s">
        <v>87</v>
      </c>
      <c r="AQ9" s="6" t="s">
        <v>87</v>
      </c>
      <c r="AR9" s="6" t="s">
        <v>87</v>
      </c>
      <c r="AS9" s="75" t="s">
        <v>87</v>
      </c>
      <c r="AT9" s="42" t="s">
        <v>87</v>
      </c>
      <c r="AU9" s="42" t="s">
        <v>87</v>
      </c>
      <c r="AV9" s="42" t="s">
        <v>87</v>
      </c>
      <c r="AW9" s="42" t="s">
        <v>87</v>
      </c>
    </row>
    <row r="10" spans="1:50" ht="19.5" customHeight="1">
      <c r="A10" s="156"/>
      <c r="B10" s="158"/>
      <c r="C10" s="160"/>
      <c r="D10" s="23" t="s">
        <v>3</v>
      </c>
      <c r="E10" s="2">
        <f>E9</f>
        <v>0.96</v>
      </c>
      <c r="F10" s="7">
        <f t="shared" ref="F10:I10" si="7">F9</f>
        <v>0.96</v>
      </c>
      <c r="G10" s="7">
        <f t="shared" si="7"/>
        <v>0.96</v>
      </c>
      <c r="H10" s="7">
        <f t="shared" si="7"/>
        <v>0.96</v>
      </c>
      <c r="I10" s="25">
        <f t="shared" si="7"/>
        <v>0.96</v>
      </c>
      <c r="J10" s="72">
        <f>J9</f>
        <v>0.5</v>
      </c>
      <c r="K10" s="28">
        <f t="shared" ref="K10:N10" si="8">K9</f>
        <v>0.5</v>
      </c>
      <c r="L10" s="28">
        <f t="shared" si="8"/>
        <v>0.5</v>
      </c>
      <c r="M10" s="28">
        <f t="shared" si="8"/>
        <v>0.5</v>
      </c>
      <c r="N10" s="57">
        <f t="shared" si="8"/>
        <v>0.5</v>
      </c>
      <c r="O10" s="24">
        <f>O9</f>
        <v>232.54</v>
      </c>
      <c r="P10" s="7">
        <f t="shared" ref="P10:S10" si="9">P9</f>
        <v>232.54</v>
      </c>
      <c r="Q10" s="7">
        <f t="shared" si="9"/>
        <v>232.54</v>
      </c>
      <c r="R10" s="7">
        <f t="shared" si="9"/>
        <v>232.54</v>
      </c>
      <c r="S10" s="27">
        <f t="shared" si="9"/>
        <v>232.54</v>
      </c>
      <c r="T10" s="24">
        <f>T9</f>
        <v>3.07</v>
      </c>
      <c r="U10" s="24">
        <f t="shared" ref="U10:X10" si="10">U9</f>
        <v>3.07</v>
      </c>
      <c r="V10" s="24">
        <f t="shared" si="10"/>
        <v>3.07</v>
      </c>
      <c r="W10" s="65">
        <v>4.7121091787744378</v>
      </c>
      <c r="X10" s="63">
        <f t="shared" si="10"/>
        <v>3.07</v>
      </c>
      <c r="Y10" s="2">
        <f>Y9</f>
        <v>0.99</v>
      </c>
      <c r="Z10" s="7">
        <f t="shared" ref="Z10:AC10" si="11">Z9</f>
        <v>0.99</v>
      </c>
      <c r="AA10" s="7">
        <f t="shared" si="11"/>
        <v>0.99</v>
      </c>
      <c r="AB10" s="7">
        <f t="shared" si="11"/>
        <v>0.99</v>
      </c>
      <c r="AC10" s="27">
        <f t="shared" si="11"/>
        <v>0.99</v>
      </c>
      <c r="AD10" s="24">
        <f>AD9</f>
        <v>521.9</v>
      </c>
      <c r="AE10" s="24">
        <v>1209.2057669999999</v>
      </c>
      <c r="AF10" s="24">
        <f t="shared" ref="AF10:AH10" si="12">AF9</f>
        <v>521.9</v>
      </c>
      <c r="AG10" s="66">
        <v>794.96664769377185</v>
      </c>
      <c r="AH10" s="63">
        <f t="shared" si="12"/>
        <v>521.9</v>
      </c>
      <c r="AI10" s="2">
        <f>AI9</f>
        <v>167.4</v>
      </c>
      <c r="AJ10" s="7">
        <f t="shared" ref="AJ10:AM10" si="13">AJ9</f>
        <v>167.4</v>
      </c>
      <c r="AK10" s="7">
        <f t="shared" si="13"/>
        <v>167.4</v>
      </c>
      <c r="AL10" s="7">
        <f t="shared" si="13"/>
        <v>167.4</v>
      </c>
      <c r="AM10" s="7">
        <f t="shared" si="13"/>
        <v>167.4</v>
      </c>
      <c r="AN10" s="2">
        <v>26.17</v>
      </c>
      <c r="AO10" s="42">
        <v>22.976270309480071</v>
      </c>
      <c r="AP10" s="7">
        <v>30.5</v>
      </c>
      <c r="AQ10" s="42">
        <v>25.705243440827481</v>
      </c>
      <c r="AR10" s="42">
        <v>25.705243440827481</v>
      </c>
      <c r="AS10" s="75">
        <v>0.71499999999999997</v>
      </c>
      <c r="AT10" s="42">
        <v>2.1371349999999998</v>
      </c>
      <c r="AU10" s="42">
        <v>0.62</v>
      </c>
      <c r="AV10" s="42">
        <v>0.69987663747418571</v>
      </c>
      <c r="AW10" s="42">
        <v>0.5</v>
      </c>
    </row>
    <row r="11" spans="1:50" ht="19.5" customHeight="1">
      <c r="A11" s="155">
        <v>3</v>
      </c>
      <c r="B11" s="157" t="s">
        <v>9</v>
      </c>
      <c r="C11" s="159" t="s">
        <v>12</v>
      </c>
      <c r="D11" s="23" t="s">
        <v>2</v>
      </c>
      <c r="E11" s="33">
        <v>0</v>
      </c>
      <c r="F11" s="30">
        <v>0</v>
      </c>
      <c r="G11" s="30">
        <v>0</v>
      </c>
      <c r="H11" s="30">
        <v>0</v>
      </c>
      <c r="I11" s="31">
        <v>0</v>
      </c>
      <c r="J11" s="71">
        <v>1</v>
      </c>
      <c r="K11" s="26">
        <v>0.5</v>
      </c>
      <c r="L11" s="26">
        <v>0.5</v>
      </c>
      <c r="M11" s="26">
        <v>0.5</v>
      </c>
      <c r="N11" s="56">
        <v>0.5</v>
      </c>
      <c r="O11" s="24">
        <v>240.94</v>
      </c>
      <c r="P11" s="7">
        <v>240.94</v>
      </c>
      <c r="Q11" s="7">
        <v>240.94</v>
      </c>
      <c r="R11" s="7">
        <v>240.94</v>
      </c>
      <c r="S11" s="27">
        <v>240.94</v>
      </c>
      <c r="T11" s="24">
        <v>2.0699999999999998</v>
      </c>
      <c r="U11" s="24">
        <v>2.0699999999999998</v>
      </c>
      <c r="V11" s="24">
        <v>2.0699999999999998</v>
      </c>
      <c r="W11" s="65">
        <v>3.1772201954602886</v>
      </c>
      <c r="X11" s="63">
        <v>2.0699999999999998</v>
      </c>
      <c r="Y11" s="2">
        <v>1.94</v>
      </c>
      <c r="Z11" s="7">
        <v>1.94</v>
      </c>
      <c r="AA11" s="7">
        <v>1.94</v>
      </c>
      <c r="AB11" s="7">
        <v>1.94</v>
      </c>
      <c r="AC11" s="27">
        <v>1.94</v>
      </c>
      <c r="AD11" s="24">
        <v>151.4</v>
      </c>
      <c r="AE11" s="24">
        <v>151.4</v>
      </c>
      <c r="AF11" s="24">
        <v>151.4</v>
      </c>
      <c r="AG11" s="66">
        <v>230.61496543559508</v>
      </c>
      <c r="AH11" s="63">
        <v>151.4</v>
      </c>
      <c r="AI11" s="2">
        <v>141.5</v>
      </c>
      <c r="AJ11" s="7">
        <v>141.5</v>
      </c>
      <c r="AK11" s="7">
        <v>141.5</v>
      </c>
      <c r="AL11" s="7">
        <v>141.5</v>
      </c>
      <c r="AM11" s="7">
        <v>141.5</v>
      </c>
      <c r="AN11" s="2" t="s">
        <v>87</v>
      </c>
      <c r="AO11" s="7" t="s">
        <v>87</v>
      </c>
      <c r="AP11" s="6" t="s">
        <v>87</v>
      </c>
      <c r="AQ11" s="6" t="s">
        <v>87</v>
      </c>
      <c r="AR11" s="6" t="s">
        <v>87</v>
      </c>
      <c r="AS11" s="75" t="s">
        <v>87</v>
      </c>
      <c r="AT11" s="42" t="s">
        <v>87</v>
      </c>
      <c r="AU11" s="42" t="s">
        <v>87</v>
      </c>
      <c r="AV11" s="42" t="s">
        <v>87</v>
      </c>
      <c r="AW11" s="42" t="s">
        <v>87</v>
      </c>
    </row>
    <row r="12" spans="1:50" ht="19.5" customHeight="1">
      <c r="A12" s="156"/>
      <c r="B12" s="158"/>
      <c r="C12" s="160"/>
      <c r="D12" s="23" t="s">
        <v>3</v>
      </c>
      <c r="E12" s="33">
        <f>E11</f>
        <v>0</v>
      </c>
      <c r="F12" s="30">
        <f t="shared" ref="F12:I12" si="14">F11</f>
        <v>0</v>
      </c>
      <c r="G12" s="30">
        <f t="shared" si="14"/>
        <v>0</v>
      </c>
      <c r="H12" s="30">
        <f t="shared" si="14"/>
        <v>0</v>
      </c>
      <c r="I12" s="31">
        <f t="shared" si="14"/>
        <v>0</v>
      </c>
      <c r="J12" s="71">
        <f>J11</f>
        <v>1</v>
      </c>
      <c r="K12" s="26">
        <f t="shared" ref="K12:N12" si="15">K11</f>
        <v>0.5</v>
      </c>
      <c r="L12" s="26">
        <f t="shared" si="15"/>
        <v>0.5</v>
      </c>
      <c r="M12" s="26">
        <f t="shared" si="15"/>
        <v>0.5</v>
      </c>
      <c r="N12" s="56">
        <f t="shared" si="15"/>
        <v>0.5</v>
      </c>
      <c r="O12" s="24">
        <f>O11</f>
        <v>240.94</v>
      </c>
      <c r="P12" s="7">
        <f t="shared" ref="P12:S12" si="16">P11</f>
        <v>240.94</v>
      </c>
      <c r="Q12" s="7">
        <f t="shared" si="16"/>
        <v>240.94</v>
      </c>
      <c r="R12" s="7">
        <f t="shared" si="16"/>
        <v>240.94</v>
      </c>
      <c r="S12" s="27">
        <f t="shared" si="16"/>
        <v>240.94</v>
      </c>
      <c r="T12" s="24">
        <f>T11</f>
        <v>2.0699999999999998</v>
      </c>
      <c r="U12" s="24">
        <f t="shared" ref="U12:X12" si="17">U11</f>
        <v>2.0699999999999998</v>
      </c>
      <c r="V12" s="24">
        <f t="shared" si="17"/>
        <v>2.0699999999999998</v>
      </c>
      <c r="W12" s="65">
        <v>3.1772201954602886</v>
      </c>
      <c r="X12" s="63">
        <f t="shared" si="17"/>
        <v>2.0699999999999998</v>
      </c>
      <c r="Y12" s="2">
        <f>Y11</f>
        <v>1.94</v>
      </c>
      <c r="Z12" s="7">
        <f t="shared" ref="Z12:AC12" si="18">Z11</f>
        <v>1.94</v>
      </c>
      <c r="AA12" s="7">
        <f t="shared" si="18"/>
        <v>1.94</v>
      </c>
      <c r="AB12" s="7">
        <f t="shared" si="18"/>
        <v>1.94</v>
      </c>
      <c r="AC12" s="27">
        <f t="shared" si="18"/>
        <v>1.94</v>
      </c>
      <c r="AD12" s="24">
        <f>AD11</f>
        <v>151.4</v>
      </c>
      <c r="AE12" s="24">
        <v>350.78320200000002</v>
      </c>
      <c r="AF12" s="24">
        <f t="shared" ref="AF12:AH12" si="19">AF11</f>
        <v>151.4</v>
      </c>
      <c r="AG12" s="66">
        <v>230.61496543559508</v>
      </c>
      <c r="AH12" s="63">
        <f t="shared" si="19"/>
        <v>151.4</v>
      </c>
      <c r="AI12" s="2">
        <f>AI11</f>
        <v>141.5</v>
      </c>
      <c r="AJ12" s="7">
        <f t="shared" ref="AJ12:AM12" si="20">AJ11</f>
        <v>141.5</v>
      </c>
      <c r="AK12" s="7">
        <f t="shared" si="20"/>
        <v>141.5</v>
      </c>
      <c r="AL12" s="7">
        <f t="shared" si="20"/>
        <v>141.5</v>
      </c>
      <c r="AM12" s="7">
        <f t="shared" si="20"/>
        <v>141.5</v>
      </c>
      <c r="AN12" s="2">
        <v>16.13</v>
      </c>
      <c r="AO12" s="42">
        <v>14.161529999691002</v>
      </c>
      <c r="AP12" s="7">
        <v>45.22</v>
      </c>
      <c r="AQ12" s="42">
        <v>15.843545154778266</v>
      </c>
      <c r="AR12" s="42">
        <v>15.843545154778266</v>
      </c>
      <c r="AS12" s="75">
        <v>3.5000000000000003E-2</v>
      </c>
      <c r="AT12" s="42">
        <v>0.104615</v>
      </c>
      <c r="AU12" s="42">
        <v>3.5999999999999997E-2</v>
      </c>
      <c r="AV12" s="42">
        <v>4.0637998304952717E-2</v>
      </c>
      <c r="AW12" s="42">
        <v>4.0637998304952717E-2</v>
      </c>
    </row>
    <row r="13" spans="1:50" s="3" customFormat="1" ht="19.5" customHeight="1">
      <c r="A13" s="155">
        <v>4</v>
      </c>
      <c r="B13" s="157" t="s">
        <v>13</v>
      </c>
      <c r="C13" s="161" t="s">
        <v>14</v>
      </c>
      <c r="D13" s="23" t="s">
        <v>2</v>
      </c>
      <c r="E13" s="2" t="s">
        <v>87</v>
      </c>
      <c r="F13" s="7" t="s">
        <v>87</v>
      </c>
      <c r="G13" s="7" t="s">
        <v>87</v>
      </c>
      <c r="H13" s="7" t="s">
        <v>87</v>
      </c>
      <c r="I13" s="25" t="s">
        <v>87</v>
      </c>
      <c r="J13" s="2">
        <v>0</v>
      </c>
      <c r="K13" s="7" t="s">
        <v>87</v>
      </c>
      <c r="L13" s="7" t="s">
        <v>87</v>
      </c>
      <c r="M13" s="7" t="s">
        <v>87</v>
      </c>
      <c r="N13" s="25" t="s">
        <v>87</v>
      </c>
      <c r="O13" s="24">
        <v>0</v>
      </c>
      <c r="P13" s="24">
        <v>0</v>
      </c>
      <c r="Q13" s="24">
        <v>0</v>
      </c>
      <c r="R13" s="24">
        <v>0</v>
      </c>
      <c r="S13" s="63">
        <v>0</v>
      </c>
      <c r="T13" s="24">
        <v>0</v>
      </c>
      <c r="U13" s="24">
        <v>0</v>
      </c>
      <c r="V13" s="24">
        <v>0</v>
      </c>
      <c r="W13" s="65">
        <v>0</v>
      </c>
      <c r="X13" s="63">
        <v>0</v>
      </c>
      <c r="Y13" s="2">
        <v>0</v>
      </c>
      <c r="Z13" s="7">
        <v>0</v>
      </c>
      <c r="AA13" s="7">
        <v>0</v>
      </c>
      <c r="AB13" s="7">
        <v>0</v>
      </c>
      <c r="AC13" s="27">
        <v>0</v>
      </c>
      <c r="AD13" s="24">
        <v>0</v>
      </c>
      <c r="AE13" s="24">
        <v>0</v>
      </c>
      <c r="AF13" s="24">
        <v>0</v>
      </c>
      <c r="AG13" s="67">
        <v>0</v>
      </c>
      <c r="AH13" s="63">
        <v>0</v>
      </c>
      <c r="AI13" s="2">
        <v>0</v>
      </c>
      <c r="AJ13" s="7">
        <v>0</v>
      </c>
      <c r="AK13" s="7">
        <v>0</v>
      </c>
      <c r="AL13" s="7">
        <v>0</v>
      </c>
      <c r="AM13" s="7">
        <v>0</v>
      </c>
      <c r="AN13" s="2" t="s">
        <v>87</v>
      </c>
      <c r="AO13" s="7" t="s">
        <v>87</v>
      </c>
      <c r="AP13" s="6" t="s">
        <v>87</v>
      </c>
      <c r="AQ13" s="68" t="s">
        <v>87</v>
      </c>
      <c r="AR13" s="68" t="s">
        <v>87</v>
      </c>
      <c r="AS13" s="75" t="s">
        <v>87</v>
      </c>
      <c r="AT13" s="42" t="s">
        <v>87</v>
      </c>
      <c r="AU13" s="42" t="s">
        <v>87</v>
      </c>
      <c r="AV13" s="42" t="s">
        <v>87</v>
      </c>
      <c r="AW13" s="42" t="s">
        <v>87</v>
      </c>
      <c r="AX13" s="1"/>
    </row>
    <row r="14" spans="1:50" s="3" customFormat="1" ht="19.5" customHeight="1">
      <c r="A14" s="156"/>
      <c r="B14" s="158"/>
      <c r="C14" s="159"/>
      <c r="D14" s="23" t="s">
        <v>3</v>
      </c>
      <c r="E14" s="2" t="str">
        <f>E13</f>
        <v>-</v>
      </c>
      <c r="F14" s="7" t="str">
        <f t="shared" ref="F14:I14" si="21">F13</f>
        <v>-</v>
      </c>
      <c r="G14" s="7" t="str">
        <f t="shared" si="21"/>
        <v>-</v>
      </c>
      <c r="H14" s="7" t="str">
        <f t="shared" si="21"/>
        <v>-</v>
      </c>
      <c r="I14" s="25" t="str">
        <f t="shared" si="21"/>
        <v>-</v>
      </c>
      <c r="J14" s="2">
        <f>J13</f>
        <v>0</v>
      </c>
      <c r="K14" s="7" t="str">
        <f t="shared" ref="K14:N14" si="22">K13</f>
        <v>-</v>
      </c>
      <c r="L14" s="7" t="str">
        <f t="shared" si="22"/>
        <v>-</v>
      </c>
      <c r="M14" s="7" t="str">
        <f t="shared" si="22"/>
        <v>-</v>
      </c>
      <c r="N14" s="25" t="str">
        <f t="shared" si="22"/>
        <v>-</v>
      </c>
      <c r="O14" s="24">
        <f>O13</f>
        <v>0</v>
      </c>
      <c r="P14" s="24">
        <f t="shared" ref="P14:S14" si="23">P13</f>
        <v>0</v>
      </c>
      <c r="Q14" s="24">
        <f t="shared" si="23"/>
        <v>0</v>
      </c>
      <c r="R14" s="24">
        <f t="shared" si="23"/>
        <v>0</v>
      </c>
      <c r="S14" s="63">
        <f t="shared" si="23"/>
        <v>0</v>
      </c>
      <c r="T14" s="24">
        <f>T13</f>
        <v>0</v>
      </c>
      <c r="U14" s="24">
        <f t="shared" ref="U14:X14" si="24">U13</f>
        <v>0</v>
      </c>
      <c r="V14" s="24">
        <f t="shared" si="24"/>
        <v>0</v>
      </c>
      <c r="W14" s="65">
        <v>0</v>
      </c>
      <c r="X14" s="63">
        <f t="shared" si="24"/>
        <v>0</v>
      </c>
      <c r="Y14" s="2">
        <f>Y13</f>
        <v>0</v>
      </c>
      <c r="Z14" s="7">
        <f t="shared" ref="Z14:AC14" si="25">Z13</f>
        <v>0</v>
      </c>
      <c r="AA14" s="7">
        <f t="shared" si="25"/>
        <v>0</v>
      </c>
      <c r="AB14" s="7">
        <f t="shared" si="25"/>
        <v>0</v>
      </c>
      <c r="AC14" s="27">
        <f t="shared" si="25"/>
        <v>0</v>
      </c>
      <c r="AD14" s="24">
        <f>AD13</f>
        <v>0</v>
      </c>
      <c r="AE14" s="24">
        <v>0</v>
      </c>
      <c r="AF14" s="24">
        <f t="shared" ref="AF14:AH14" si="26">AF13</f>
        <v>0</v>
      </c>
      <c r="AG14" s="67">
        <v>0</v>
      </c>
      <c r="AH14" s="63">
        <f t="shared" si="26"/>
        <v>0</v>
      </c>
      <c r="AI14" s="2">
        <f>AI13</f>
        <v>0</v>
      </c>
      <c r="AJ14" s="7">
        <f t="shared" ref="AJ14:AM14" si="27">AJ13</f>
        <v>0</v>
      </c>
      <c r="AK14" s="7">
        <f t="shared" si="27"/>
        <v>0</v>
      </c>
      <c r="AL14" s="7">
        <f t="shared" si="27"/>
        <v>0</v>
      </c>
      <c r="AM14" s="7">
        <f t="shared" si="27"/>
        <v>0</v>
      </c>
      <c r="AN14" s="2">
        <v>0</v>
      </c>
      <c r="AO14" s="7">
        <v>0</v>
      </c>
      <c r="AP14" s="7">
        <v>0</v>
      </c>
      <c r="AQ14" s="42">
        <v>0</v>
      </c>
      <c r="AR14" s="42">
        <v>0</v>
      </c>
      <c r="AS14" s="75">
        <v>0</v>
      </c>
      <c r="AT14" s="42">
        <v>0</v>
      </c>
      <c r="AU14" s="42">
        <v>0</v>
      </c>
      <c r="AV14" s="42">
        <v>0</v>
      </c>
      <c r="AW14" s="42">
        <v>0</v>
      </c>
      <c r="AX14" s="1"/>
    </row>
    <row r="15" spans="1:50" ht="19.5" customHeight="1">
      <c r="A15" s="155">
        <v>5</v>
      </c>
      <c r="B15" s="157" t="s">
        <v>16</v>
      </c>
      <c r="C15" s="161" t="s">
        <v>36</v>
      </c>
      <c r="D15" s="23" t="s">
        <v>2</v>
      </c>
      <c r="E15" s="33">
        <v>0</v>
      </c>
      <c r="F15" s="30">
        <v>0</v>
      </c>
      <c r="G15" s="30">
        <v>0</v>
      </c>
      <c r="H15" s="30">
        <v>0</v>
      </c>
      <c r="I15" s="31">
        <v>0</v>
      </c>
      <c r="J15" s="73">
        <v>0.56000000000000005</v>
      </c>
      <c r="K15" s="32">
        <v>0.56000000000000005</v>
      </c>
      <c r="L15" s="32">
        <v>0.56000000000000005</v>
      </c>
      <c r="M15" s="32">
        <v>0.56000000000000005</v>
      </c>
      <c r="N15" s="58">
        <v>0.56000000000000005</v>
      </c>
      <c r="O15" s="24">
        <v>230.25</v>
      </c>
      <c r="P15" s="7">
        <v>230.25</v>
      </c>
      <c r="Q15" s="7">
        <v>230.25</v>
      </c>
      <c r="R15" s="7">
        <v>230.25</v>
      </c>
      <c r="S15" s="27">
        <v>230.25</v>
      </c>
      <c r="T15" s="24">
        <v>1.35</v>
      </c>
      <c r="U15" s="24">
        <v>1.35</v>
      </c>
      <c r="V15" s="24">
        <v>1.35</v>
      </c>
      <c r="W15" s="65">
        <v>2.0721001274741013</v>
      </c>
      <c r="X15" s="63">
        <v>1.35</v>
      </c>
      <c r="Y15" s="2">
        <v>0.75</v>
      </c>
      <c r="Z15" s="7">
        <v>0.75</v>
      </c>
      <c r="AA15" s="7">
        <v>0.75</v>
      </c>
      <c r="AB15" s="7">
        <v>0.75</v>
      </c>
      <c r="AC15" s="27">
        <v>0.75</v>
      </c>
      <c r="AD15" s="24">
        <v>43.5</v>
      </c>
      <c r="AE15" s="24">
        <v>43.5</v>
      </c>
      <c r="AF15" s="24">
        <v>43.5</v>
      </c>
      <c r="AG15" s="66">
        <v>66.259914111283919</v>
      </c>
      <c r="AH15" s="63">
        <v>43.5</v>
      </c>
      <c r="AI15" s="2">
        <v>24.3</v>
      </c>
      <c r="AJ15" s="7">
        <v>24.3</v>
      </c>
      <c r="AK15" s="7">
        <v>24.3</v>
      </c>
      <c r="AL15" s="7">
        <v>24.3</v>
      </c>
      <c r="AM15" s="7">
        <v>24.3</v>
      </c>
      <c r="AN15" s="2" t="s">
        <v>87</v>
      </c>
      <c r="AO15" s="7" t="s">
        <v>87</v>
      </c>
      <c r="AP15" s="6" t="s">
        <v>87</v>
      </c>
      <c r="AQ15" s="68" t="s">
        <v>87</v>
      </c>
      <c r="AR15" s="68" t="s">
        <v>87</v>
      </c>
      <c r="AS15" s="75" t="s">
        <v>87</v>
      </c>
      <c r="AT15" s="42" t="s">
        <v>87</v>
      </c>
      <c r="AU15" s="42" t="s">
        <v>87</v>
      </c>
      <c r="AV15" s="42" t="s">
        <v>87</v>
      </c>
      <c r="AW15" s="42" t="s">
        <v>87</v>
      </c>
    </row>
    <row r="16" spans="1:50" ht="19.5" customHeight="1">
      <c r="A16" s="156"/>
      <c r="B16" s="158"/>
      <c r="C16" s="159"/>
      <c r="D16" s="23" t="s">
        <v>3</v>
      </c>
      <c r="E16" s="33">
        <f>E15</f>
        <v>0</v>
      </c>
      <c r="F16" s="30">
        <f t="shared" ref="F16:I16" si="28">F15</f>
        <v>0</v>
      </c>
      <c r="G16" s="30">
        <f t="shared" si="28"/>
        <v>0</v>
      </c>
      <c r="H16" s="30">
        <f t="shared" si="28"/>
        <v>0</v>
      </c>
      <c r="I16" s="31">
        <f t="shared" si="28"/>
        <v>0</v>
      </c>
      <c r="J16" s="73">
        <f>J15</f>
        <v>0.56000000000000005</v>
      </c>
      <c r="K16" s="32">
        <f t="shared" ref="K16:N16" si="29">K15</f>
        <v>0.56000000000000005</v>
      </c>
      <c r="L16" s="32">
        <f t="shared" si="29"/>
        <v>0.56000000000000005</v>
      </c>
      <c r="M16" s="32">
        <f t="shared" si="29"/>
        <v>0.56000000000000005</v>
      </c>
      <c r="N16" s="58">
        <f t="shared" si="29"/>
        <v>0.56000000000000005</v>
      </c>
      <c r="O16" s="24">
        <f>O15</f>
        <v>230.25</v>
      </c>
      <c r="P16" s="7">
        <f t="shared" ref="P16:S16" si="30">P15</f>
        <v>230.25</v>
      </c>
      <c r="Q16" s="7">
        <f t="shared" si="30"/>
        <v>230.25</v>
      </c>
      <c r="R16" s="7">
        <f t="shared" si="30"/>
        <v>230.25</v>
      </c>
      <c r="S16" s="27">
        <f t="shared" si="30"/>
        <v>230.25</v>
      </c>
      <c r="T16" s="24">
        <f>T15</f>
        <v>1.35</v>
      </c>
      <c r="U16" s="24">
        <f t="shared" ref="U16:X16" si="31">U15</f>
        <v>1.35</v>
      </c>
      <c r="V16" s="24">
        <f t="shared" si="31"/>
        <v>1.35</v>
      </c>
      <c r="W16" s="65">
        <v>2.0721001274741013</v>
      </c>
      <c r="X16" s="63">
        <f t="shared" si="31"/>
        <v>1.35</v>
      </c>
      <c r="Y16" s="2">
        <f>Y15</f>
        <v>0.75</v>
      </c>
      <c r="Z16" s="7">
        <f t="shared" ref="Z16:AC16" si="32">Z15</f>
        <v>0.75</v>
      </c>
      <c r="AA16" s="7">
        <f t="shared" si="32"/>
        <v>0.75</v>
      </c>
      <c r="AB16" s="7">
        <f t="shared" si="32"/>
        <v>0.75</v>
      </c>
      <c r="AC16" s="27">
        <f t="shared" si="32"/>
        <v>0.75</v>
      </c>
      <c r="AD16" s="24">
        <f>AD15</f>
        <v>43.5</v>
      </c>
      <c r="AE16" s="24">
        <v>100.786455</v>
      </c>
      <c r="AF16" s="24">
        <f t="shared" ref="AF16:AH16" si="33">AF15</f>
        <v>43.5</v>
      </c>
      <c r="AG16" s="66">
        <v>66.259914111283919</v>
      </c>
      <c r="AH16" s="63">
        <f t="shared" si="33"/>
        <v>43.5</v>
      </c>
      <c r="AI16" s="2">
        <f>AI15</f>
        <v>24.3</v>
      </c>
      <c r="AJ16" s="7">
        <f t="shared" ref="AJ16:AM16" si="34">AJ15</f>
        <v>24.3</v>
      </c>
      <c r="AK16" s="7">
        <f t="shared" si="34"/>
        <v>24.3</v>
      </c>
      <c r="AL16" s="7">
        <f t="shared" si="34"/>
        <v>24.3</v>
      </c>
      <c r="AM16" s="7">
        <f t="shared" si="34"/>
        <v>24.3</v>
      </c>
      <c r="AN16" s="2">
        <v>63.06</v>
      </c>
      <c r="AO16" s="42">
        <v>55.364295212679146</v>
      </c>
      <c r="AP16" s="7">
        <v>32.83</v>
      </c>
      <c r="AQ16" s="42">
        <v>61.940108956002327</v>
      </c>
      <c r="AR16" s="42">
        <v>61.940108956002327</v>
      </c>
      <c r="AS16" s="75">
        <v>0.185</v>
      </c>
      <c r="AT16" s="42">
        <v>0.55296499999999993</v>
      </c>
      <c r="AU16" s="42">
        <v>0.52</v>
      </c>
      <c r="AV16" s="42">
        <v>0.58699330884931711</v>
      </c>
      <c r="AW16" s="42">
        <v>0.58699330884931711</v>
      </c>
    </row>
    <row r="17" spans="1:49" ht="19.5" customHeight="1">
      <c r="A17" s="155">
        <v>6</v>
      </c>
      <c r="B17" s="157" t="s">
        <v>17</v>
      </c>
      <c r="C17" s="161" t="s">
        <v>37</v>
      </c>
      <c r="D17" s="23" t="s">
        <v>2</v>
      </c>
      <c r="E17" s="33">
        <v>0</v>
      </c>
      <c r="F17" s="30">
        <v>0</v>
      </c>
      <c r="G17" s="30">
        <v>0</v>
      </c>
      <c r="H17" s="30">
        <v>0</v>
      </c>
      <c r="I17" s="31">
        <v>0</v>
      </c>
      <c r="J17" s="73">
        <v>0.71</v>
      </c>
      <c r="K17" s="32">
        <v>0.71</v>
      </c>
      <c r="L17" s="32">
        <v>0.71</v>
      </c>
      <c r="M17" s="32">
        <v>0.71</v>
      </c>
      <c r="N17" s="58">
        <v>0.71</v>
      </c>
      <c r="O17" s="24">
        <v>233.47</v>
      </c>
      <c r="P17" s="7">
        <v>233.47</v>
      </c>
      <c r="Q17" s="7">
        <v>233.47</v>
      </c>
      <c r="R17" s="7">
        <v>233.47</v>
      </c>
      <c r="S17" s="27">
        <v>233.47</v>
      </c>
      <c r="T17" s="24">
        <v>1.98</v>
      </c>
      <c r="U17" s="24">
        <v>1.98</v>
      </c>
      <c r="V17" s="24">
        <v>1.98</v>
      </c>
      <c r="W17" s="65">
        <v>3.0390801869620154</v>
      </c>
      <c r="X17" s="63">
        <v>1.98</v>
      </c>
      <c r="Y17" s="2">
        <v>0.76</v>
      </c>
      <c r="Z17" s="7">
        <v>0.76</v>
      </c>
      <c r="AA17" s="7">
        <v>0.76</v>
      </c>
      <c r="AB17" s="7">
        <v>0.76</v>
      </c>
      <c r="AC17" s="27">
        <v>0.76</v>
      </c>
      <c r="AD17" s="24">
        <v>34</v>
      </c>
      <c r="AE17" s="24">
        <v>34</v>
      </c>
      <c r="AF17" s="24">
        <v>34</v>
      </c>
      <c r="AG17" s="66">
        <v>51.789358155946047</v>
      </c>
      <c r="AH17" s="63">
        <v>34</v>
      </c>
      <c r="AI17" s="2">
        <v>13.1</v>
      </c>
      <c r="AJ17" s="7">
        <v>13.1</v>
      </c>
      <c r="AK17" s="7">
        <v>13.1</v>
      </c>
      <c r="AL17" s="7">
        <v>13.1</v>
      </c>
      <c r="AM17" s="7">
        <v>13.1</v>
      </c>
      <c r="AN17" s="2" t="s">
        <v>87</v>
      </c>
      <c r="AO17" s="7" t="s">
        <v>87</v>
      </c>
      <c r="AP17" s="6" t="s">
        <v>87</v>
      </c>
      <c r="AQ17" s="68" t="s">
        <v>87</v>
      </c>
      <c r="AR17" s="68" t="s">
        <v>87</v>
      </c>
      <c r="AS17" s="75" t="s">
        <v>87</v>
      </c>
      <c r="AT17" s="42" t="s">
        <v>87</v>
      </c>
      <c r="AU17" s="42" t="s">
        <v>87</v>
      </c>
      <c r="AV17" s="42" t="s">
        <v>87</v>
      </c>
      <c r="AW17" s="42" t="s">
        <v>87</v>
      </c>
    </row>
    <row r="18" spans="1:49" ht="19.5" customHeight="1">
      <c r="A18" s="156"/>
      <c r="B18" s="158"/>
      <c r="C18" s="159"/>
      <c r="D18" s="23" t="s">
        <v>3</v>
      </c>
      <c r="E18" s="33">
        <f>E17</f>
        <v>0</v>
      </c>
      <c r="F18" s="30">
        <f t="shared" ref="F18:I18" si="35">F17</f>
        <v>0</v>
      </c>
      <c r="G18" s="30">
        <f t="shared" si="35"/>
        <v>0</v>
      </c>
      <c r="H18" s="30">
        <f t="shared" si="35"/>
        <v>0</v>
      </c>
      <c r="I18" s="31">
        <f t="shared" si="35"/>
        <v>0</v>
      </c>
      <c r="J18" s="73">
        <f>J17</f>
        <v>0.71</v>
      </c>
      <c r="K18" s="32">
        <f t="shared" ref="K18:N18" si="36">K17</f>
        <v>0.71</v>
      </c>
      <c r="L18" s="32">
        <f t="shared" si="36"/>
        <v>0.71</v>
      </c>
      <c r="M18" s="32">
        <f t="shared" si="36"/>
        <v>0.71</v>
      </c>
      <c r="N18" s="58">
        <f t="shared" si="36"/>
        <v>0.71</v>
      </c>
      <c r="O18" s="24">
        <f>O17</f>
        <v>233.47</v>
      </c>
      <c r="P18" s="7">
        <f t="shared" ref="P18:S18" si="37">P17</f>
        <v>233.47</v>
      </c>
      <c r="Q18" s="7">
        <f t="shared" si="37"/>
        <v>233.47</v>
      </c>
      <c r="R18" s="7">
        <f t="shared" si="37"/>
        <v>233.47</v>
      </c>
      <c r="S18" s="27">
        <f t="shared" si="37"/>
        <v>233.47</v>
      </c>
      <c r="T18" s="24">
        <f>T17</f>
        <v>1.98</v>
      </c>
      <c r="U18" s="24">
        <f t="shared" ref="U18:X18" si="38">U17</f>
        <v>1.98</v>
      </c>
      <c r="V18" s="24">
        <f t="shared" si="38"/>
        <v>1.98</v>
      </c>
      <c r="W18" s="65">
        <v>3.0390801869620154</v>
      </c>
      <c r="X18" s="63">
        <f t="shared" si="38"/>
        <v>1.98</v>
      </c>
      <c r="Y18" s="2">
        <f>Y17</f>
        <v>0.76</v>
      </c>
      <c r="Z18" s="7">
        <f t="shared" ref="Z18:AC18" si="39">Z17</f>
        <v>0.76</v>
      </c>
      <c r="AA18" s="7">
        <f t="shared" si="39"/>
        <v>0.76</v>
      </c>
      <c r="AB18" s="7">
        <f t="shared" si="39"/>
        <v>0.76</v>
      </c>
      <c r="AC18" s="27">
        <f t="shared" si="39"/>
        <v>0.76</v>
      </c>
      <c r="AD18" s="24">
        <f>AD17</f>
        <v>34</v>
      </c>
      <c r="AE18" s="24">
        <v>78.775620000000004</v>
      </c>
      <c r="AF18" s="24">
        <f t="shared" ref="AF18:AH18" si="40">AF17</f>
        <v>34</v>
      </c>
      <c r="AG18" s="66">
        <v>51.789358155946047</v>
      </c>
      <c r="AH18" s="63">
        <f t="shared" si="40"/>
        <v>34</v>
      </c>
      <c r="AI18" s="2">
        <f>AI17</f>
        <v>13.1</v>
      </c>
      <c r="AJ18" s="7">
        <f t="shared" ref="AJ18:AM18" si="41">AJ17</f>
        <v>13.1</v>
      </c>
      <c r="AK18" s="7">
        <f t="shared" si="41"/>
        <v>13.1</v>
      </c>
      <c r="AL18" s="7">
        <f t="shared" si="41"/>
        <v>13.1</v>
      </c>
      <c r="AM18" s="7">
        <f t="shared" si="41"/>
        <v>13.1</v>
      </c>
      <c r="AN18" s="2">
        <v>49.75</v>
      </c>
      <c r="AO18" s="42">
        <v>43.678618566932883</v>
      </c>
      <c r="AP18" s="7">
        <v>67.7</v>
      </c>
      <c r="AQ18" s="42">
        <v>48.866483040931108</v>
      </c>
      <c r="AR18" s="42">
        <v>48.866483040931108</v>
      </c>
      <c r="AS18" s="75">
        <v>0.13200000000000001</v>
      </c>
      <c r="AT18" s="42">
        <v>0.39454800000000001</v>
      </c>
      <c r="AU18" s="42">
        <v>0.16600000000000001</v>
      </c>
      <c r="AV18" s="42">
        <v>0.18738632551728202</v>
      </c>
      <c r="AW18" s="42">
        <v>0.18738632551728202</v>
      </c>
    </row>
    <row r="19" spans="1:49" ht="19.5" customHeight="1">
      <c r="A19" s="155">
        <v>7</v>
      </c>
      <c r="B19" s="157" t="s">
        <v>5</v>
      </c>
      <c r="C19" s="161" t="s">
        <v>38</v>
      </c>
      <c r="D19" s="23" t="s">
        <v>2</v>
      </c>
      <c r="E19" s="2" t="s">
        <v>87</v>
      </c>
      <c r="F19" s="7" t="s">
        <v>87</v>
      </c>
      <c r="G19" s="7" t="s">
        <v>87</v>
      </c>
      <c r="H19" s="7" t="s">
        <v>87</v>
      </c>
      <c r="I19" s="25" t="s">
        <v>87</v>
      </c>
      <c r="J19" s="33">
        <v>0</v>
      </c>
      <c r="K19" s="30">
        <v>0</v>
      </c>
      <c r="L19" s="30">
        <v>0</v>
      </c>
      <c r="M19" s="30">
        <v>0</v>
      </c>
      <c r="N19" s="31">
        <v>0</v>
      </c>
      <c r="O19" s="24">
        <v>236.6</v>
      </c>
      <c r="P19" s="7">
        <v>236.6</v>
      </c>
      <c r="Q19" s="7">
        <v>236.6</v>
      </c>
      <c r="R19" s="7">
        <v>236.6</v>
      </c>
      <c r="S19" s="27">
        <v>236.6</v>
      </c>
      <c r="T19" s="24">
        <v>2.91</v>
      </c>
      <c r="U19" s="24">
        <v>2.91</v>
      </c>
      <c r="V19" s="24">
        <v>2.91</v>
      </c>
      <c r="W19" s="65">
        <v>4.4665269414441742</v>
      </c>
      <c r="X19" s="63">
        <v>2.91</v>
      </c>
      <c r="Y19" s="2">
        <v>1.01</v>
      </c>
      <c r="Z19" s="7">
        <v>1.01</v>
      </c>
      <c r="AA19" s="7">
        <v>1.01</v>
      </c>
      <c r="AB19" s="7">
        <v>1.01</v>
      </c>
      <c r="AC19" s="27">
        <v>1.01</v>
      </c>
      <c r="AD19" s="24">
        <v>129</v>
      </c>
      <c r="AE19" s="24">
        <v>129</v>
      </c>
      <c r="AF19" s="24">
        <v>129</v>
      </c>
      <c r="AG19" s="66">
        <v>196.49491770932474</v>
      </c>
      <c r="AH19" s="63">
        <v>129</v>
      </c>
      <c r="AI19" s="2">
        <v>45</v>
      </c>
      <c r="AJ19" s="7">
        <v>45</v>
      </c>
      <c r="AK19" s="7">
        <v>45</v>
      </c>
      <c r="AL19" s="7">
        <v>45</v>
      </c>
      <c r="AM19" s="7">
        <v>45</v>
      </c>
      <c r="AN19" s="2" t="s">
        <v>87</v>
      </c>
      <c r="AO19" s="7" t="s">
        <v>87</v>
      </c>
      <c r="AP19" s="6" t="s">
        <v>87</v>
      </c>
      <c r="AQ19" s="68" t="s">
        <v>87</v>
      </c>
      <c r="AR19" s="68" t="s">
        <v>87</v>
      </c>
      <c r="AS19" s="75" t="s">
        <v>87</v>
      </c>
      <c r="AT19" s="42" t="s">
        <v>87</v>
      </c>
      <c r="AU19" s="42" t="s">
        <v>87</v>
      </c>
      <c r="AV19" s="42" t="s">
        <v>87</v>
      </c>
      <c r="AW19" s="42" t="s">
        <v>87</v>
      </c>
    </row>
    <row r="20" spans="1:49" ht="19.5" customHeight="1">
      <c r="A20" s="156"/>
      <c r="B20" s="158"/>
      <c r="C20" s="159"/>
      <c r="D20" s="23" t="s">
        <v>3</v>
      </c>
      <c r="E20" s="2" t="str">
        <f>E19</f>
        <v>-</v>
      </c>
      <c r="F20" s="7" t="str">
        <f t="shared" ref="F20:I20" si="42">F19</f>
        <v>-</v>
      </c>
      <c r="G20" s="7" t="str">
        <f t="shared" si="42"/>
        <v>-</v>
      </c>
      <c r="H20" s="7" t="str">
        <f t="shared" si="42"/>
        <v>-</v>
      </c>
      <c r="I20" s="25" t="str">
        <f t="shared" si="42"/>
        <v>-</v>
      </c>
      <c r="J20" s="33">
        <f>J19</f>
        <v>0</v>
      </c>
      <c r="K20" s="30">
        <f t="shared" ref="K20:N20" si="43">K19</f>
        <v>0</v>
      </c>
      <c r="L20" s="30">
        <f t="shared" si="43"/>
        <v>0</v>
      </c>
      <c r="M20" s="30">
        <f t="shared" si="43"/>
        <v>0</v>
      </c>
      <c r="N20" s="31">
        <f t="shared" si="43"/>
        <v>0</v>
      </c>
      <c r="O20" s="24">
        <f>O19</f>
        <v>236.6</v>
      </c>
      <c r="P20" s="7">
        <f t="shared" ref="P20:S20" si="44">P19</f>
        <v>236.6</v>
      </c>
      <c r="Q20" s="7">
        <f t="shared" si="44"/>
        <v>236.6</v>
      </c>
      <c r="R20" s="7">
        <f t="shared" si="44"/>
        <v>236.6</v>
      </c>
      <c r="S20" s="27">
        <f t="shared" si="44"/>
        <v>236.6</v>
      </c>
      <c r="T20" s="24">
        <f>T19</f>
        <v>2.91</v>
      </c>
      <c r="U20" s="24">
        <f t="shared" ref="U20:X20" si="45">U19</f>
        <v>2.91</v>
      </c>
      <c r="V20" s="24">
        <f t="shared" si="45"/>
        <v>2.91</v>
      </c>
      <c r="W20" s="65">
        <v>4.4665269414441742</v>
      </c>
      <c r="X20" s="63">
        <f t="shared" si="45"/>
        <v>2.91</v>
      </c>
      <c r="Y20" s="2">
        <f>Y19</f>
        <v>1.01</v>
      </c>
      <c r="Z20" s="7">
        <f t="shared" ref="Z20:AC20" si="46">Z19</f>
        <v>1.01</v>
      </c>
      <c r="AA20" s="7">
        <f t="shared" si="46"/>
        <v>1.01</v>
      </c>
      <c r="AB20" s="7">
        <f t="shared" si="46"/>
        <v>1.01</v>
      </c>
      <c r="AC20" s="27">
        <f t="shared" si="46"/>
        <v>1.01</v>
      </c>
      <c r="AD20" s="24">
        <f>AD19</f>
        <v>129</v>
      </c>
      <c r="AE20" s="24">
        <v>298.88397000000003</v>
      </c>
      <c r="AF20" s="24">
        <f t="shared" ref="AF20:AH20" si="47">AF19</f>
        <v>129</v>
      </c>
      <c r="AG20" s="66">
        <v>196.49491770932474</v>
      </c>
      <c r="AH20" s="63">
        <f t="shared" si="47"/>
        <v>129</v>
      </c>
      <c r="AI20" s="2">
        <f>AI19</f>
        <v>45</v>
      </c>
      <c r="AJ20" s="7">
        <f t="shared" ref="AJ20:AM20" si="48">AJ19</f>
        <v>45</v>
      </c>
      <c r="AK20" s="7">
        <f t="shared" si="48"/>
        <v>45</v>
      </c>
      <c r="AL20" s="7">
        <f t="shared" si="48"/>
        <v>45</v>
      </c>
      <c r="AM20" s="7">
        <f t="shared" si="48"/>
        <v>45</v>
      </c>
      <c r="AN20" s="2">
        <v>0</v>
      </c>
      <c r="AO20" s="7">
        <v>0</v>
      </c>
      <c r="AP20" s="7">
        <v>0</v>
      </c>
      <c r="AQ20" s="42">
        <v>0</v>
      </c>
      <c r="AR20" s="42">
        <v>0</v>
      </c>
      <c r="AS20" s="75">
        <v>0</v>
      </c>
      <c r="AT20" s="42">
        <v>0</v>
      </c>
      <c r="AU20" s="42">
        <v>0</v>
      </c>
      <c r="AV20" s="42">
        <v>0</v>
      </c>
      <c r="AW20" s="42">
        <v>0</v>
      </c>
    </row>
    <row r="21" spans="1:49" ht="19.5" customHeight="1">
      <c r="A21" s="155">
        <v>8</v>
      </c>
      <c r="B21" s="157" t="s">
        <v>6</v>
      </c>
      <c r="C21" s="161" t="s">
        <v>39</v>
      </c>
      <c r="D21" s="23" t="s">
        <v>2</v>
      </c>
      <c r="E21" s="2" t="s">
        <v>87</v>
      </c>
      <c r="F21" s="7" t="s">
        <v>87</v>
      </c>
      <c r="G21" s="7" t="s">
        <v>87</v>
      </c>
      <c r="H21" s="7" t="s">
        <v>87</v>
      </c>
      <c r="I21" s="25" t="s">
        <v>87</v>
      </c>
      <c r="J21" s="33">
        <v>0</v>
      </c>
      <c r="K21" s="30">
        <v>0</v>
      </c>
      <c r="L21" s="30">
        <v>0</v>
      </c>
      <c r="M21" s="30">
        <v>0</v>
      </c>
      <c r="N21" s="31">
        <v>0</v>
      </c>
      <c r="O21" s="24">
        <v>227.92</v>
      </c>
      <c r="P21" s="7">
        <v>227.92</v>
      </c>
      <c r="Q21" s="7">
        <v>227.92</v>
      </c>
      <c r="R21" s="7">
        <v>227.92</v>
      </c>
      <c r="S21" s="27">
        <v>227.92</v>
      </c>
      <c r="T21" s="24">
        <v>2.57</v>
      </c>
      <c r="U21" s="24">
        <v>2.57</v>
      </c>
      <c r="V21" s="24">
        <v>2.57</v>
      </c>
      <c r="W21" s="65">
        <v>3.944664687117363</v>
      </c>
      <c r="X21" s="63">
        <v>2.57</v>
      </c>
      <c r="Y21" s="2">
        <v>0.62</v>
      </c>
      <c r="Z21" s="7">
        <v>0.62</v>
      </c>
      <c r="AA21" s="7">
        <v>0.62</v>
      </c>
      <c r="AB21" s="7">
        <v>0.62</v>
      </c>
      <c r="AC21" s="27">
        <v>0.62</v>
      </c>
      <c r="AD21" s="24">
        <v>93.4</v>
      </c>
      <c r="AE21" s="24">
        <v>93.4</v>
      </c>
      <c r="AF21" s="24">
        <v>93.4</v>
      </c>
      <c r="AG21" s="66">
        <v>142.26841328721653</v>
      </c>
      <c r="AH21" s="63">
        <v>93.4</v>
      </c>
      <c r="AI21" s="2">
        <v>22.4</v>
      </c>
      <c r="AJ21" s="7">
        <v>22.4</v>
      </c>
      <c r="AK21" s="7">
        <v>22.4</v>
      </c>
      <c r="AL21" s="7">
        <v>22.4</v>
      </c>
      <c r="AM21" s="7">
        <v>22.4</v>
      </c>
      <c r="AN21" s="2" t="s">
        <v>87</v>
      </c>
      <c r="AO21" s="7" t="s">
        <v>87</v>
      </c>
      <c r="AP21" s="6" t="s">
        <v>87</v>
      </c>
      <c r="AQ21" s="68" t="s">
        <v>87</v>
      </c>
      <c r="AR21" s="68" t="s">
        <v>87</v>
      </c>
      <c r="AS21" s="75" t="s">
        <v>87</v>
      </c>
      <c r="AT21" s="42" t="s">
        <v>87</v>
      </c>
      <c r="AU21" s="42" t="s">
        <v>87</v>
      </c>
      <c r="AV21" s="42" t="s">
        <v>87</v>
      </c>
      <c r="AW21" s="42" t="s">
        <v>87</v>
      </c>
    </row>
    <row r="22" spans="1:49" ht="19.5" customHeight="1">
      <c r="A22" s="156"/>
      <c r="B22" s="158"/>
      <c r="C22" s="159"/>
      <c r="D22" s="23" t="s">
        <v>3</v>
      </c>
      <c r="E22" s="2" t="str">
        <f>E21</f>
        <v>-</v>
      </c>
      <c r="F22" s="7" t="str">
        <f t="shared" ref="F22:G22" si="49">F21</f>
        <v>-</v>
      </c>
      <c r="G22" s="7" t="str">
        <f t="shared" si="49"/>
        <v>-</v>
      </c>
      <c r="H22" s="7" t="s">
        <v>90</v>
      </c>
      <c r="I22" s="25" t="str">
        <f t="shared" ref="I22" si="50">I21</f>
        <v>-</v>
      </c>
      <c r="J22" s="33">
        <f>J21</f>
        <v>0</v>
      </c>
      <c r="K22" s="30">
        <f t="shared" ref="K22:N22" si="51">K21</f>
        <v>0</v>
      </c>
      <c r="L22" s="30">
        <f t="shared" si="51"/>
        <v>0</v>
      </c>
      <c r="M22" s="30">
        <f t="shared" si="51"/>
        <v>0</v>
      </c>
      <c r="N22" s="31">
        <f t="shared" si="51"/>
        <v>0</v>
      </c>
      <c r="O22" s="24">
        <f>O21</f>
        <v>227.92</v>
      </c>
      <c r="P22" s="7">
        <f t="shared" ref="P22:S22" si="52">P21</f>
        <v>227.92</v>
      </c>
      <c r="Q22" s="7">
        <f t="shared" si="52"/>
        <v>227.92</v>
      </c>
      <c r="R22" s="7">
        <f t="shared" si="52"/>
        <v>227.92</v>
      </c>
      <c r="S22" s="27">
        <f t="shared" si="52"/>
        <v>227.92</v>
      </c>
      <c r="T22" s="24">
        <f>T21</f>
        <v>2.57</v>
      </c>
      <c r="U22" s="24">
        <f t="shared" ref="U22:X22" si="53">U21</f>
        <v>2.57</v>
      </c>
      <c r="V22" s="24">
        <f t="shared" si="53"/>
        <v>2.57</v>
      </c>
      <c r="W22" s="65">
        <v>3.944664687117363</v>
      </c>
      <c r="X22" s="63">
        <f t="shared" si="53"/>
        <v>2.57</v>
      </c>
      <c r="Y22" s="2">
        <f>Y21</f>
        <v>0.62</v>
      </c>
      <c r="Z22" s="7">
        <f t="shared" ref="Z22:AC22" si="54">Z21</f>
        <v>0.62</v>
      </c>
      <c r="AA22" s="7">
        <f t="shared" si="54"/>
        <v>0.62</v>
      </c>
      <c r="AB22" s="7">
        <f t="shared" si="54"/>
        <v>0.62</v>
      </c>
      <c r="AC22" s="27">
        <f t="shared" si="54"/>
        <v>0.62</v>
      </c>
      <c r="AD22" s="24">
        <f>AD21</f>
        <v>93.4</v>
      </c>
      <c r="AE22" s="24">
        <v>216.40126200000003</v>
      </c>
      <c r="AF22" s="24">
        <f t="shared" ref="AF22:AH22" si="55">AF21</f>
        <v>93.4</v>
      </c>
      <c r="AG22" s="66">
        <v>142.26841328721653</v>
      </c>
      <c r="AH22" s="63">
        <f t="shared" si="55"/>
        <v>93.4</v>
      </c>
      <c r="AI22" s="2">
        <f>AI21</f>
        <v>22.4</v>
      </c>
      <c r="AJ22" s="7">
        <f t="shared" ref="AJ22:AM22" si="56">AJ21</f>
        <v>22.4</v>
      </c>
      <c r="AK22" s="7">
        <f t="shared" si="56"/>
        <v>22.4</v>
      </c>
      <c r="AL22" s="7">
        <f t="shared" si="56"/>
        <v>22.4</v>
      </c>
      <c r="AM22" s="7">
        <f t="shared" si="56"/>
        <v>22.4</v>
      </c>
      <c r="AN22" s="2">
        <v>0</v>
      </c>
      <c r="AO22" s="7">
        <v>0</v>
      </c>
      <c r="AP22" s="7">
        <v>0</v>
      </c>
      <c r="AQ22" s="42">
        <v>0</v>
      </c>
      <c r="AR22" s="42">
        <v>0</v>
      </c>
      <c r="AS22" s="75">
        <v>0</v>
      </c>
      <c r="AT22" s="42">
        <v>0</v>
      </c>
      <c r="AU22" s="42">
        <v>0</v>
      </c>
      <c r="AV22" s="42">
        <v>0</v>
      </c>
      <c r="AW22" s="42">
        <v>0</v>
      </c>
    </row>
    <row r="23" spans="1:49" ht="19.5" customHeight="1">
      <c r="A23" s="155">
        <v>9</v>
      </c>
      <c r="B23" s="157" t="s">
        <v>9</v>
      </c>
      <c r="C23" s="161" t="s">
        <v>40</v>
      </c>
      <c r="D23" s="23" t="s">
        <v>2</v>
      </c>
      <c r="E23" s="2">
        <v>0.61</v>
      </c>
      <c r="F23" s="7">
        <v>0.61</v>
      </c>
      <c r="G23" s="7">
        <v>0.61</v>
      </c>
      <c r="H23" s="7">
        <v>0.61</v>
      </c>
      <c r="I23" s="25">
        <v>0.61</v>
      </c>
      <c r="J23" s="72">
        <v>1</v>
      </c>
      <c r="K23" s="28">
        <v>1</v>
      </c>
      <c r="L23" s="28">
        <v>1</v>
      </c>
      <c r="M23" s="28">
        <v>1</v>
      </c>
      <c r="N23" s="57">
        <v>1</v>
      </c>
      <c r="O23" s="24">
        <v>226.51</v>
      </c>
      <c r="P23" s="7">
        <v>226.51</v>
      </c>
      <c r="Q23" s="7">
        <v>226.51</v>
      </c>
      <c r="R23" s="7">
        <v>226.51</v>
      </c>
      <c r="S23" s="27">
        <v>226.51</v>
      </c>
      <c r="T23" s="24">
        <v>2.2999999999999998</v>
      </c>
      <c r="U23" s="24">
        <v>2.2999999999999998</v>
      </c>
      <c r="V23" s="24">
        <v>2.2999999999999998</v>
      </c>
      <c r="W23" s="65">
        <v>3.5302446616225427</v>
      </c>
      <c r="X23" s="63">
        <v>2.2999999999999998</v>
      </c>
      <c r="Y23" s="2">
        <v>1.06</v>
      </c>
      <c r="Z23" s="7">
        <v>1.06</v>
      </c>
      <c r="AA23" s="7">
        <v>1.06</v>
      </c>
      <c r="AB23" s="7">
        <v>1.06</v>
      </c>
      <c r="AC23" s="27">
        <v>1.06</v>
      </c>
      <c r="AD23" s="24">
        <v>484.8</v>
      </c>
      <c r="AE23" s="24">
        <v>484.8</v>
      </c>
      <c r="AF23" s="24">
        <v>484.8</v>
      </c>
      <c r="AG23" s="66">
        <v>738.45531864713666</v>
      </c>
      <c r="AH23" s="63">
        <v>484.8</v>
      </c>
      <c r="AI23" s="2">
        <v>223.3</v>
      </c>
      <c r="AJ23" s="7">
        <v>223.3</v>
      </c>
      <c r="AK23" s="7">
        <v>223.3</v>
      </c>
      <c r="AL23" s="7">
        <v>223.3</v>
      </c>
      <c r="AM23" s="7">
        <v>223.3</v>
      </c>
      <c r="AN23" s="2" t="s">
        <v>87</v>
      </c>
      <c r="AO23" s="7" t="s">
        <v>87</v>
      </c>
      <c r="AP23" s="6" t="s">
        <v>87</v>
      </c>
      <c r="AQ23" s="68" t="s">
        <v>87</v>
      </c>
      <c r="AR23" s="68" t="s">
        <v>87</v>
      </c>
      <c r="AS23" s="75" t="s">
        <v>87</v>
      </c>
      <c r="AT23" s="42" t="s">
        <v>87</v>
      </c>
      <c r="AU23" s="42" t="s">
        <v>87</v>
      </c>
      <c r="AV23" s="42" t="s">
        <v>87</v>
      </c>
      <c r="AW23" s="42" t="s">
        <v>87</v>
      </c>
    </row>
    <row r="24" spans="1:49" ht="19.5" customHeight="1">
      <c r="A24" s="156"/>
      <c r="B24" s="158"/>
      <c r="C24" s="159"/>
      <c r="D24" s="23" t="s">
        <v>3</v>
      </c>
      <c r="E24" s="2">
        <f>E23</f>
        <v>0.61</v>
      </c>
      <c r="F24" s="7">
        <f t="shared" ref="F24:I24" si="57">F23</f>
        <v>0.61</v>
      </c>
      <c r="G24" s="7">
        <f t="shared" si="57"/>
        <v>0.61</v>
      </c>
      <c r="H24" s="7">
        <f t="shared" si="57"/>
        <v>0.61</v>
      </c>
      <c r="I24" s="25">
        <f t="shared" si="57"/>
        <v>0.61</v>
      </c>
      <c r="J24" s="72">
        <f>J23</f>
        <v>1</v>
      </c>
      <c r="K24" s="28">
        <f t="shared" ref="K24:N24" si="58">K23</f>
        <v>1</v>
      </c>
      <c r="L24" s="28">
        <f t="shared" si="58"/>
        <v>1</v>
      </c>
      <c r="M24" s="28">
        <f t="shared" si="58"/>
        <v>1</v>
      </c>
      <c r="N24" s="57">
        <f t="shared" si="58"/>
        <v>1</v>
      </c>
      <c r="O24" s="24">
        <f>O23</f>
        <v>226.51</v>
      </c>
      <c r="P24" s="7">
        <f t="shared" ref="P24:S24" si="59">P23</f>
        <v>226.51</v>
      </c>
      <c r="Q24" s="7">
        <f t="shared" si="59"/>
        <v>226.51</v>
      </c>
      <c r="R24" s="7">
        <f t="shared" si="59"/>
        <v>226.51</v>
      </c>
      <c r="S24" s="27">
        <f t="shared" si="59"/>
        <v>226.51</v>
      </c>
      <c r="T24" s="24">
        <f>T23</f>
        <v>2.2999999999999998</v>
      </c>
      <c r="U24" s="24">
        <f t="shared" ref="U24:X24" si="60">U23</f>
        <v>2.2999999999999998</v>
      </c>
      <c r="V24" s="24">
        <f t="shared" si="60"/>
        <v>2.2999999999999998</v>
      </c>
      <c r="W24" s="65">
        <v>3.5302446616225427</v>
      </c>
      <c r="X24" s="63">
        <f t="shared" si="60"/>
        <v>2.2999999999999998</v>
      </c>
      <c r="Y24" s="2">
        <f>Y23</f>
        <v>1.06</v>
      </c>
      <c r="Z24" s="7">
        <f t="shared" ref="Z24:AC24" si="61">Z23</f>
        <v>1.06</v>
      </c>
      <c r="AA24" s="7">
        <f t="shared" si="61"/>
        <v>1.06</v>
      </c>
      <c r="AB24" s="7">
        <f t="shared" si="61"/>
        <v>1.06</v>
      </c>
      <c r="AC24" s="27">
        <f t="shared" si="61"/>
        <v>1.06</v>
      </c>
      <c r="AD24" s="24">
        <f>AD23</f>
        <v>484.8</v>
      </c>
      <c r="AE24" s="24">
        <v>1123.2476640000002</v>
      </c>
      <c r="AF24" s="24">
        <f t="shared" ref="AF24:AH24" si="62">AF23</f>
        <v>484.8</v>
      </c>
      <c r="AG24" s="66">
        <v>738.45531864713666</v>
      </c>
      <c r="AH24" s="63">
        <f t="shared" si="62"/>
        <v>484.8</v>
      </c>
      <c r="AI24" s="2">
        <f>AI23</f>
        <v>223.3</v>
      </c>
      <c r="AJ24" s="7">
        <f t="shared" ref="AJ24:AM24" si="63">AJ23</f>
        <v>223.3</v>
      </c>
      <c r="AK24" s="7">
        <f t="shared" si="63"/>
        <v>223.3</v>
      </c>
      <c r="AL24" s="7">
        <f t="shared" si="63"/>
        <v>223.3</v>
      </c>
      <c r="AM24" s="7">
        <f t="shared" si="63"/>
        <v>223.3</v>
      </c>
      <c r="AN24" s="2">
        <v>35.020000000000003</v>
      </c>
      <c r="AO24" s="42">
        <v>30.746235622391751</v>
      </c>
      <c r="AP24" s="7">
        <v>34.052999999999997</v>
      </c>
      <c r="AQ24" s="42">
        <v>34.398075097354926</v>
      </c>
      <c r="AR24" s="42">
        <v>34.398075097354926</v>
      </c>
      <c r="AS24" s="75">
        <v>0.215</v>
      </c>
      <c r="AT24" s="42">
        <v>0.64263499999999996</v>
      </c>
      <c r="AU24" s="42">
        <v>0.09</v>
      </c>
      <c r="AV24" s="42">
        <v>0.1015949957623818</v>
      </c>
      <c r="AW24" s="42">
        <v>0.104</v>
      </c>
    </row>
    <row r="25" spans="1:49" ht="19.5" customHeight="1">
      <c r="A25" s="155">
        <v>10</v>
      </c>
      <c r="B25" s="157" t="s">
        <v>18</v>
      </c>
      <c r="C25" s="161" t="s">
        <v>41</v>
      </c>
      <c r="D25" s="23" t="s">
        <v>2</v>
      </c>
      <c r="E25" s="2">
        <v>0.75</v>
      </c>
      <c r="F25" s="7">
        <v>0.75</v>
      </c>
      <c r="G25" s="7">
        <v>0.75</v>
      </c>
      <c r="H25" s="7">
        <v>0.75</v>
      </c>
      <c r="I25" s="25">
        <v>0.75</v>
      </c>
      <c r="J25" s="73">
        <v>0.8</v>
      </c>
      <c r="K25" s="32">
        <v>0.8</v>
      </c>
      <c r="L25" s="32">
        <v>0.8</v>
      </c>
      <c r="M25" s="32">
        <v>0.8</v>
      </c>
      <c r="N25" s="58">
        <v>0.8</v>
      </c>
      <c r="O25" s="29">
        <v>234</v>
      </c>
      <c r="P25" s="30">
        <v>234</v>
      </c>
      <c r="Q25" s="30">
        <v>234</v>
      </c>
      <c r="R25" s="30">
        <v>234</v>
      </c>
      <c r="S25" s="34">
        <v>234</v>
      </c>
      <c r="T25" s="24">
        <v>2.57</v>
      </c>
      <c r="U25" s="24">
        <v>2.57</v>
      </c>
      <c r="V25" s="24">
        <v>2.57</v>
      </c>
      <c r="W25" s="65">
        <v>3.944664687117363</v>
      </c>
      <c r="X25" s="63">
        <v>2.57</v>
      </c>
      <c r="Y25" s="2">
        <v>1.1599999999999999</v>
      </c>
      <c r="Z25" s="7">
        <v>1.1599999999999999</v>
      </c>
      <c r="AA25" s="7">
        <v>1.1599999999999999</v>
      </c>
      <c r="AB25" s="7">
        <v>1.1599999999999999</v>
      </c>
      <c r="AC25" s="27">
        <v>1.1599999999999999</v>
      </c>
      <c r="AD25" s="24">
        <v>328</v>
      </c>
      <c r="AE25" s="24">
        <v>328</v>
      </c>
      <c r="AF25" s="24">
        <v>328</v>
      </c>
      <c r="AG25" s="66">
        <v>499.61498456324421</v>
      </c>
      <c r="AH25" s="63">
        <v>328</v>
      </c>
      <c r="AI25" s="2">
        <v>148.5</v>
      </c>
      <c r="AJ25" s="7">
        <v>148.5</v>
      </c>
      <c r="AK25" s="7">
        <v>148.5</v>
      </c>
      <c r="AL25" s="7">
        <v>148.5</v>
      </c>
      <c r="AM25" s="7">
        <v>148.5</v>
      </c>
      <c r="AN25" s="2" t="s">
        <v>87</v>
      </c>
      <c r="AO25" s="7" t="s">
        <v>87</v>
      </c>
      <c r="AP25" s="6" t="s">
        <v>87</v>
      </c>
      <c r="AQ25" s="68" t="s">
        <v>87</v>
      </c>
      <c r="AR25" s="68" t="s">
        <v>87</v>
      </c>
      <c r="AS25" s="75" t="s">
        <v>87</v>
      </c>
      <c r="AT25" s="42" t="s">
        <v>87</v>
      </c>
      <c r="AU25" s="42" t="s">
        <v>87</v>
      </c>
      <c r="AV25" s="42" t="s">
        <v>87</v>
      </c>
      <c r="AW25" s="42" t="s">
        <v>87</v>
      </c>
    </row>
    <row r="26" spans="1:49" ht="19.5" customHeight="1">
      <c r="A26" s="156"/>
      <c r="B26" s="158"/>
      <c r="C26" s="159"/>
      <c r="D26" s="23" t="s">
        <v>3</v>
      </c>
      <c r="E26" s="2">
        <f>E25</f>
        <v>0.75</v>
      </c>
      <c r="F26" s="7">
        <f t="shared" ref="F26:I26" si="64">F25</f>
        <v>0.75</v>
      </c>
      <c r="G26" s="7">
        <f t="shared" si="64"/>
        <v>0.75</v>
      </c>
      <c r="H26" s="7">
        <f t="shared" si="64"/>
        <v>0.75</v>
      </c>
      <c r="I26" s="25">
        <f t="shared" si="64"/>
        <v>0.75</v>
      </c>
      <c r="J26" s="73">
        <f>J25</f>
        <v>0.8</v>
      </c>
      <c r="K26" s="32">
        <f t="shared" ref="K26:N26" si="65">K25</f>
        <v>0.8</v>
      </c>
      <c r="L26" s="32">
        <f t="shared" si="65"/>
        <v>0.8</v>
      </c>
      <c r="M26" s="32">
        <f t="shared" si="65"/>
        <v>0.8</v>
      </c>
      <c r="N26" s="58">
        <f t="shared" si="65"/>
        <v>0.8</v>
      </c>
      <c r="O26" s="29">
        <f>O25</f>
        <v>234</v>
      </c>
      <c r="P26" s="30">
        <f t="shared" ref="P26:S26" si="66">P25</f>
        <v>234</v>
      </c>
      <c r="Q26" s="30">
        <f t="shared" si="66"/>
        <v>234</v>
      </c>
      <c r="R26" s="30">
        <f t="shared" si="66"/>
        <v>234</v>
      </c>
      <c r="S26" s="34">
        <f t="shared" si="66"/>
        <v>234</v>
      </c>
      <c r="T26" s="24">
        <f>T25</f>
        <v>2.57</v>
      </c>
      <c r="U26" s="24">
        <f t="shared" ref="U26:X26" si="67">U25</f>
        <v>2.57</v>
      </c>
      <c r="V26" s="24">
        <f t="shared" si="67"/>
        <v>2.57</v>
      </c>
      <c r="W26" s="65">
        <v>3.944664687117363</v>
      </c>
      <c r="X26" s="63">
        <f t="shared" si="67"/>
        <v>2.57</v>
      </c>
      <c r="Y26" s="2">
        <f>Y25</f>
        <v>1.1599999999999999</v>
      </c>
      <c r="Z26" s="7">
        <f t="shared" ref="Z26:AC26" si="68">Z25</f>
        <v>1.1599999999999999</v>
      </c>
      <c r="AA26" s="7">
        <f t="shared" si="68"/>
        <v>1.1599999999999999</v>
      </c>
      <c r="AB26" s="7">
        <f t="shared" si="68"/>
        <v>1.1599999999999999</v>
      </c>
      <c r="AC26" s="27">
        <f t="shared" si="68"/>
        <v>1.1599999999999999</v>
      </c>
      <c r="AD26" s="24">
        <f>AD25</f>
        <v>328</v>
      </c>
      <c r="AE26" s="24">
        <v>759.9530400000001</v>
      </c>
      <c r="AF26" s="24">
        <f t="shared" ref="AF26:AH26" si="69">AF25</f>
        <v>328</v>
      </c>
      <c r="AG26" s="66">
        <v>499.61498456324421</v>
      </c>
      <c r="AH26" s="63">
        <f t="shared" si="69"/>
        <v>328</v>
      </c>
      <c r="AI26" s="2">
        <f>AI25</f>
        <v>148.5</v>
      </c>
      <c r="AJ26" s="7">
        <f t="shared" ref="AJ26:AM26" si="70">AJ25</f>
        <v>148.5</v>
      </c>
      <c r="AK26" s="7">
        <f t="shared" si="70"/>
        <v>148.5</v>
      </c>
      <c r="AL26" s="7">
        <f t="shared" si="70"/>
        <v>148.5</v>
      </c>
      <c r="AM26" s="7">
        <f t="shared" si="70"/>
        <v>148.5</v>
      </c>
      <c r="AN26" s="2">
        <v>36.07</v>
      </c>
      <c r="AO26" s="42">
        <v>31.668095913754151</v>
      </c>
      <c r="AP26" s="7">
        <v>36.6</v>
      </c>
      <c r="AQ26" s="42">
        <v>35.429428005756485</v>
      </c>
      <c r="AR26" s="42">
        <v>35.429428005756485</v>
      </c>
      <c r="AS26" s="75">
        <v>0.06</v>
      </c>
      <c r="AT26" s="42">
        <v>0.17934</v>
      </c>
      <c r="AU26" s="42">
        <v>9.6000000000000002E-2</v>
      </c>
      <c r="AV26" s="42">
        <v>0.10836799547987393</v>
      </c>
      <c r="AW26" s="42">
        <v>9.9000000000000005E-2</v>
      </c>
    </row>
    <row r="27" spans="1:49" ht="19.5" customHeight="1">
      <c r="A27" s="155">
        <v>11</v>
      </c>
      <c r="B27" s="157" t="s">
        <v>19</v>
      </c>
      <c r="C27" s="161" t="s">
        <v>42</v>
      </c>
      <c r="D27" s="23" t="s">
        <v>2</v>
      </c>
      <c r="E27" s="2">
        <v>0.28999999999999998</v>
      </c>
      <c r="F27" s="7">
        <v>0.28999999999999998</v>
      </c>
      <c r="G27" s="7">
        <v>0.28999999999999998</v>
      </c>
      <c r="H27" s="7">
        <v>0.28999999999999998</v>
      </c>
      <c r="I27" s="25">
        <v>0.28999999999999998</v>
      </c>
      <c r="J27" s="73">
        <v>0.28000000000000003</v>
      </c>
      <c r="K27" s="32">
        <v>0.28000000000000003</v>
      </c>
      <c r="L27" s="32">
        <v>0.28000000000000003</v>
      </c>
      <c r="M27" s="32">
        <v>0.28000000000000003</v>
      </c>
      <c r="N27" s="58">
        <v>0.28000000000000003</v>
      </c>
      <c r="O27" s="24">
        <v>225.95</v>
      </c>
      <c r="P27" s="7">
        <v>225.95</v>
      </c>
      <c r="Q27" s="7">
        <v>225.95</v>
      </c>
      <c r="R27" s="7">
        <v>225.95</v>
      </c>
      <c r="S27" s="27">
        <v>225.95</v>
      </c>
      <c r="T27" s="24">
        <v>2.0699999999999998</v>
      </c>
      <c r="U27" s="24">
        <v>2.0699999999999998</v>
      </c>
      <c r="V27" s="24">
        <v>2.0699999999999998</v>
      </c>
      <c r="W27" s="65">
        <v>3.1772201954602886</v>
      </c>
      <c r="X27" s="63">
        <v>2.0699999999999998</v>
      </c>
      <c r="Y27" s="2">
        <v>1.47</v>
      </c>
      <c r="Z27" s="7">
        <v>1.47</v>
      </c>
      <c r="AA27" s="7">
        <v>1.47</v>
      </c>
      <c r="AB27" s="7">
        <v>1.47</v>
      </c>
      <c r="AC27" s="27">
        <v>1.47</v>
      </c>
      <c r="AD27" s="24">
        <v>1781</v>
      </c>
      <c r="AE27" s="24">
        <v>1781</v>
      </c>
      <c r="AF27" s="24">
        <v>1781</v>
      </c>
      <c r="AG27" s="66">
        <v>2712.8484375217622</v>
      </c>
      <c r="AH27" s="63">
        <v>1781</v>
      </c>
      <c r="AI27" s="2">
        <v>1266.5999999999999</v>
      </c>
      <c r="AJ27" s="7">
        <v>1266.5999999999999</v>
      </c>
      <c r="AK27" s="7">
        <v>1266.5999999999999</v>
      </c>
      <c r="AL27" s="7">
        <v>1266.5999999999999</v>
      </c>
      <c r="AM27" s="7">
        <v>1266.5999999999999</v>
      </c>
      <c r="AN27" s="2" t="s">
        <v>87</v>
      </c>
      <c r="AO27" s="7" t="s">
        <v>87</v>
      </c>
      <c r="AP27" s="6" t="s">
        <v>87</v>
      </c>
      <c r="AQ27" s="68" t="s">
        <v>87</v>
      </c>
      <c r="AR27" s="68" t="s">
        <v>87</v>
      </c>
      <c r="AS27" s="75" t="s">
        <v>87</v>
      </c>
      <c r="AT27" s="42" t="s">
        <v>87</v>
      </c>
      <c r="AU27" s="42" t="s">
        <v>87</v>
      </c>
      <c r="AV27" s="42" t="s">
        <v>87</v>
      </c>
      <c r="AW27" s="42" t="s">
        <v>87</v>
      </c>
    </row>
    <row r="28" spans="1:49" ht="19.5" customHeight="1">
      <c r="A28" s="156"/>
      <c r="B28" s="158"/>
      <c r="C28" s="159"/>
      <c r="D28" s="23" t="s">
        <v>3</v>
      </c>
      <c r="E28" s="2">
        <f>E27</f>
        <v>0.28999999999999998</v>
      </c>
      <c r="F28" s="7">
        <f t="shared" ref="F28:I28" si="71">F27</f>
        <v>0.28999999999999998</v>
      </c>
      <c r="G28" s="7">
        <f t="shared" si="71"/>
        <v>0.28999999999999998</v>
      </c>
      <c r="H28" s="7">
        <f t="shared" si="71"/>
        <v>0.28999999999999998</v>
      </c>
      <c r="I28" s="25">
        <f t="shared" si="71"/>
        <v>0.28999999999999998</v>
      </c>
      <c r="J28" s="73">
        <f>J27</f>
        <v>0.28000000000000003</v>
      </c>
      <c r="K28" s="32">
        <f t="shared" ref="K28:N28" si="72">K27</f>
        <v>0.28000000000000003</v>
      </c>
      <c r="L28" s="32">
        <f t="shared" si="72"/>
        <v>0.28000000000000003</v>
      </c>
      <c r="M28" s="32">
        <f t="shared" si="72"/>
        <v>0.28000000000000003</v>
      </c>
      <c r="N28" s="58">
        <f t="shared" si="72"/>
        <v>0.28000000000000003</v>
      </c>
      <c r="O28" s="24">
        <f>O27</f>
        <v>225.95</v>
      </c>
      <c r="P28" s="7">
        <f t="shared" ref="P28:S28" si="73">P27</f>
        <v>225.95</v>
      </c>
      <c r="Q28" s="7">
        <f t="shared" si="73"/>
        <v>225.95</v>
      </c>
      <c r="R28" s="7">
        <f t="shared" si="73"/>
        <v>225.95</v>
      </c>
      <c r="S28" s="27">
        <f t="shared" si="73"/>
        <v>225.95</v>
      </c>
      <c r="T28" s="24">
        <f>T27</f>
        <v>2.0699999999999998</v>
      </c>
      <c r="U28" s="24">
        <f t="shared" ref="U28:X28" si="74">U27</f>
        <v>2.0699999999999998</v>
      </c>
      <c r="V28" s="24">
        <f t="shared" si="74"/>
        <v>2.0699999999999998</v>
      </c>
      <c r="W28" s="65">
        <v>3.1772201954602886</v>
      </c>
      <c r="X28" s="63">
        <f t="shared" si="74"/>
        <v>2.0699999999999998</v>
      </c>
      <c r="Y28" s="2">
        <f>Y27</f>
        <v>1.47</v>
      </c>
      <c r="Z28" s="7">
        <f t="shared" ref="Z28:AC28" si="75">Z27</f>
        <v>1.47</v>
      </c>
      <c r="AA28" s="7">
        <f t="shared" si="75"/>
        <v>1.47</v>
      </c>
      <c r="AB28" s="7">
        <f t="shared" si="75"/>
        <v>1.47</v>
      </c>
      <c r="AC28" s="27">
        <f t="shared" si="75"/>
        <v>1.47</v>
      </c>
      <c r="AD28" s="24">
        <f>AD27</f>
        <v>1781</v>
      </c>
      <c r="AE28" s="24">
        <v>4126.4523300000001</v>
      </c>
      <c r="AF28" s="24">
        <f t="shared" ref="AF28:AH28" si="76">AF27</f>
        <v>1781</v>
      </c>
      <c r="AG28" s="66">
        <v>2712.8484375217622</v>
      </c>
      <c r="AH28" s="63">
        <f t="shared" si="76"/>
        <v>1781</v>
      </c>
      <c r="AI28" s="2">
        <f>AI27</f>
        <v>1266.5999999999999</v>
      </c>
      <c r="AJ28" s="7">
        <f t="shared" ref="AJ28:AM28" si="77">AJ27</f>
        <v>1266.5999999999999</v>
      </c>
      <c r="AK28" s="7">
        <f t="shared" si="77"/>
        <v>1266.5999999999999</v>
      </c>
      <c r="AL28" s="7">
        <f t="shared" si="77"/>
        <v>1266.5999999999999</v>
      </c>
      <c r="AM28" s="7">
        <f t="shared" si="77"/>
        <v>1266.5999999999999</v>
      </c>
      <c r="AN28" s="2">
        <v>59.9</v>
      </c>
      <c r="AO28" s="42">
        <v>52.589934716769442</v>
      </c>
      <c r="AP28" s="7">
        <v>87.7</v>
      </c>
      <c r="AQ28" s="42">
        <v>58.836227822146192</v>
      </c>
      <c r="AR28" s="42">
        <v>58.836227822146192</v>
      </c>
      <c r="AS28" s="75">
        <v>0.83699999999999997</v>
      </c>
      <c r="AT28" s="42">
        <v>2.5017929999999997</v>
      </c>
      <c r="AU28" s="42">
        <v>1.89</v>
      </c>
      <c r="AV28" s="42">
        <v>2.1334949110100179</v>
      </c>
      <c r="AW28" s="42">
        <v>1.9</v>
      </c>
    </row>
    <row r="29" spans="1:49" ht="19.5" customHeight="1">
      <c r="A29" s="155">
        <v>12</v>
      </c>
      <c r="B29" s="157" t="s">
        <v>21</v>
      </c>
      <c r="C29" s="161" t="s">
        <v>43</v>
      </c>
      <c r="D29" s="23" t="s">
        <v>2</v>
      </c>
      <c r="E29" s="2" t="s">
        <v>87</v>
      </c>
      <c r="F29" s="7" t="s">
        <v>87</v>
      </c>
      <c r="G29" s="7" t="s">
        <v>87</v>
      </c>
      <c r="H29" s="7" t="s">
        <v>87</v>
      </c>
      <c r="I29" s="25" t="s">
        <v>87</v>
      </c>
      <c r="J29" s="73">
        <v>0.77</v>
      </c>
      <c r="K29" s="32">
        <v>0.77</v>
      </c>
      <c r="L29" s="32">
        <v>0.77</v>
      </c>
      <c r="M29" s="32">
        <v>0.77</v>
      </c>
      <c r="N29" s="58">
        <v>0.77</v>
      </c>
      <c r="O29" s="24">
        <v>227.09</v>
      </c>
      <c r="P29" s="7">
        <v>227.09</v>
      </c>
      <c r="Q29" s="7">
        <v>227.09</v>
      </c>
      <c r="R29" s="7">
        <v>227.09</v>
      </c>
      <c r="S29" s="27">
        <v>227.09</v>
      </c>
      <c r="T29" s="24">
        <v>2.92</v>
      </c>
      <c r="U29" s="24">
        <v>2.92</v>
      </c>
      <c r="V29" s="24">
        <v>2.92</v>
      </c>
      <c r="W29" s="65">
        <v>4.4818758312773159</v>
      </c>
      <c r="X29" s="63">
        <v>2.92</v>
      </c>
      <c r="Y29" s="2">
        <v>0.92</v>
      </c>
      <c r="Z29" s="7">
        <v>0.92</v>
      </c>
      <c r="AA29" s="7">
        <v>0.92</v>
      </c>
      <c r="AB29" s="7">
        <v>0.92</v>
      </c>
      <c r="AC29" s="27">
        <v>0.92</v>
      </c>
      <c r="AD29" s="24">
        <v>326.2</v>
      </c>
      <c r="AE29" s="24">
        <v>326.2</v>
      </c>
      <c r="AF29" s="24">
        <v>326.2</v>
      </c>
      <c r="AG29" s="66">
        <v>496.87319501381182</v>
      </c>
      <c r="AH29" s="63">
        <v>326.2</v>
      </c>
      <c r="AI29" s="2">
        <v>102.4</v>
      </c>
      <c r="AJ29" s="7">
        <v>102.4</v>
      </c>
      <c r="AK29" s="7">
        <v>102.4</v>
      </c>
      <c r="AL29" s="7">
        <v>102.4</v>
      </c>
      <c r="AM29" s="7">
        <v>102.4</v>
      </c>
      <c r="AN29" s="2" t="s">
        <v>87</v>
      </c>
      <c r="AO29" s="7" t="s">
        <v>87</v>
      </c>
      <c r="AP29" s="6" t="s">
        <v>87</v>
      </c>
      <c r="AQ29" s="68" t="s">
        <v>87</v>
      </c>
      <c r="AR29" s="68" t="s">
        <v>87</v>
      </c>
      <c r="AS29" s="75" t="s">
        <v>87</v>
      </c>
      <c r="AT29" s="42" t="s">
        <v>87</v>
      </c>
      <c r="AU29" s="42" t="s">
        <v>87</v>
      </c>
      <c r="AV29" s="42" t="s">
        <v>87</v>
      </c>
      <c r="AW29" s="42" t="s">
        <v>87</v>
      </c>
    </row>
    <row r="30" spans="1:49" ht="19.5" customHeight="1">
      <c r="A30" s="156"/>
      <c r="B30" s="158"/>
      <c r="C30" s="159"/>
      <c r="D30" s="23" t="s">
        <v>3</v>
      </c>
      <c r="E30" s="2" t="str">
        <f>E29</f>
        <v>-</v>
      </c>
      <c r="F30" s="7" t="str">
        <f t="shared" ref="F30:I30" si="78">F29</f>
        <v>-</v>
      </c>
      <c r="G30" s="7" t="str">
        <f t="shared" si="78"/>
        <v>-</v>
      </c>
      <c r="H30" s="7" t="str">
        <f t="shared" si="78"/>
        <v>-</v>
      </c>
      <c r="I30" s="25" t="str">
        <f t="shared" si="78"/>
        <v>-</v>
      </c>
      <c r="J30" s="73">
        <f>J29</f>
        <v>0.77</v>
      </c>
      <c r="K30" s="32">
        <f t="shared" ref="K30:N30" si="79">K29</f>
        <v>0.77</v>
      </c>
      <c r="L30" s="32">
        <f t="shared" si="79"/>
        <v>0.77</v>
      </c>
      <c r="M30" s="32">
        <f t="shared" si="79"/>
        <v>0.77</v>
      </c>
      <c r="N30" s="58">
        <f t="shared" si="79"/>
        <v>0.77</v>
      </c>
      <c r="O30" s="24">
        <f>O29</f>
        <v>227.09</v>
      </c>
      <c r="P30" s="7">
        <f t="shared" ref="P30:S30" si="80">P29</f>
        <v>227.09</v>
      </c>
      <c r="Q30" s="7">
        <f t="shared" si="80"/>
        <v>227.09</v>
      </c>
      <c r="R30" s="7">
        <f t="shared" si="80"/>
        <v>227.09</v>
      </c>
      <c r="S30" s="27">
        <f t="shared" si="80"/>
        <v>227.09</v>
      </c>
      <c r="T30" s="24">
        <f>T29</f>
        <v>2.92</v>
      </c>
      <c r="U30" s="24">
        <f t="shared" ref="U30:X30" si="81">U29</f>
        <v>2.92</v>
      </c>
      <c r="V30" s="24">
        <f t="shared" si="81"/>
        <v>2.92</v>
      </c>
      <c r="W30" s="65">
        <v>4.4818758312773159</v>
      </c>
      <c r="X30" s="63">
        <f t="shared" si="81"/>
        <v>2.92</v>
      </c>
      <c r="Y30" s="2">
        <f>Y29</f>
        <v>0.92</v>
      </c>
      <c r="Z30" s="7">
        <f t="shared" ref="Z30:AC30" si="82">Z29</f>
        <v>0.92</v>
      </c>
      <c r="AA30" s="7">
        <f t="shared" si="82"/>
        <v>0.92</v>
      </c>
      <c r="AB30" s="7">
        <f t="shared" si="82"/>
        <v>0.92</v>
      </c>
      <c r="AC30" s="27">
        <f t="shared" si="82"/>
        <v>0.92</v>
      </c>
      <c r="AD30" s="24">
        <f>AD29</f>
        <v>326.2</v>
      </c>
      <c r="AE30" s="24">
        <v>755.78256599999997</v>
      </c>
      <c r="AF30" s="24">
        <f t="shared" ref="AF30:AH30" si="83">AF29</f>
        <v>326.2</v>
      </c>
      <c r="AG30" s="66">
        <v>496.87319501381182</v>
      </c>
      <c r="AH30" s="63">
        <f t="shared" si="83"/>
        <v>326.2</v>
      </c>
      <c r="AI30" s="2">
        <f>AI29</f>
        <v>102.4</v>
      </c>
      <c r="AJ30" s="7">
        <f t="shared" ref="AJ30:AM30" si="84">AJ29</f>
        <v>102.4</v>
      </c>
      <c r="AK30" s="7">
        <f t="shared" si="84"/>
        <v>102.4</v>
      </c>
      <c r="AL30" s="7">
        <f t="shared" si="84"/>
        <v>102.4</v>
      </c>
      <c r="AM30" s="7">
        <f t="shared" si="84"/>
        <v>102.4</v>
      </c>
      <c r="AN30" s="2">
        <v>40.74</v>
      </c>
      <c r="AO30" s="42">
        <v>35.768179304861221</v>
      </c>
      <c r="AP30" s="7" t="s">
        <v>87</v>
      </c>
      <c r="AQ30" s="42">
        <v>0</v>
      </c>
      <c r="AR30" s="42">
        <v>0</v>
      </c>
      <c r="AS30" s="75">
        <v>0.28699999999999998</v>
      </c>
      <c r="AT30" s="42">
        <v>0.85784299999999991</v>
      </c>
      <c r="AU30" s="42">
        <v>0</v>
      </c>
      <c r="AV30" s="42">
        <v>0</v>
      </c>
      <c r="AW30" s="42">
        <v>0</v>
      </c>
    </row>
    <row r="31" spans="1:49" ht="19.5" customHeight="1">
      <c r="A31" s="155">
        <v>13</v>
      </c>
      <c r="B31" s="157" t="s">
        <v>22</v>
      </c>
      <c r="C31" s="161" t="s">
        <v>44</v>
      </c>
      <c r="D31" s="23" t="s">
        <v>2</v>
      </c>
      <c r="E31" s="2">
        <v>0.82</v>
      </c>
      <c r="F31" s="7">
        <v>0.82</v>
      </c>
      <c r="G31" s="7">
        <v>0.82</v>
      </c>
      <c r="H31" s="7">
        <v>0.82</v>
      </c>
      <c r="I31" s="25">
        <v>0.82</v>
      </c>
      <c r="J31" s="73">
        <v>0.33</v>
      </c>
      <c r="K31" s="32">
        <v>0.33</v>
      </c>
      <c r="L31" s="32">
        <v>0.33</v>
      </c>
      <c r="M31" s="32">
        <v>0.33</v>
      </c>
      <c r="N31" s="58">
        <v>0.33</v>
      </c>
      <c r="O31" s="24">
        <v>226.79</v>
      </c>
      <c r="P31" s="7">
        <v>226.79</v>
      </c>
      <c r="Q31" s="7">
        <v>226.79</v>
      </c>
      <c r="R31" s="7">
        <v>226.79</v>
      </c>
      <c r="S31" s="27">
        <v>226.79</v>
      </c>
      <c r="T31" s="24">
        <v>1.63</v>
      </c>
      <c r="U31" s="24">
        <v>1.63</v>
      </c>
      <c r="V31" s="24">
        <v>1.63</v>
      </c>
      <c r="W31" s="65">
        <v>2.5018690428020629</v>
      </c>
      <c r="X31" s="63">
        <v>1.63</v>
      </c>
      <c r="Y31" s="2">
        <v>1.49</v>
      </c>
      <c r="Z31" s="7">
        <v>1.49</v>
      </c>
      <c r="AA31" s="7">
        <v>1.49</v>
      </c>
      <c r="AB31" s="7">
        <v>1.49</v>
      </c>
      <c r="AC31" s="27">
        <v>1.49</v>
      </c>
      <c r="AD31" s="24">
        <v>453.6</v>
      </c>
      <c r="AE31" s="24">
        <v>453.6</v>
      </c>
      <c r="AF31" s="24">
        <v>453.6</v>
      </c>
      <c r="AG31" s="66">
        <v>690.93096645697449</v>
      </c>
      <c r="AH31" s="63">
        <v>453.6</v>
      </c>
      <c r="AI31" s="2">
        <v>416</v>
      </c>
      <c r="AJ31" s="7">
        <v>416</v>
      </c>
      <c r="AK31" s="7">
        <v>416</v>
      </c>
      <c r="AL31" s="7">
        <v>416</v>
      </c>
      <c r="AM31" s="7">
        <v>416</v>
      </c>
      <c r="AN31" s="2" t="s">
        <v>87</v>
      </c>
      <c r="AO31" s="7" t="s">
        <v>87</v>
      </c>
      <c r="AP31" s="6" t="s">
        <v>87</v>
      </c>
      <c r="AQ31" s="68" t="s">
        <v>87</v>
      </c>
      <c r="AR31" s="68" t="s">
        <v>87</v>
      </c>
      <c r="AS31" s="75" t="s">
        <v>87</v>
      </c>
      <c r="AT31" s="42" t="s">
        <v>87</v>
      </c>
      <c r="AU31" s="42" t="s">
        <v>87</v>
      </c>
      <c r="AV31" s="42" t="s">
        <v>87</v>
      </c>
      <c r="AW31" s="42" t="s">
        <v>87</v>
      </c>
    </row>
    <row r="32" spans="1:49" ht="19.5" customHeight="1">
      <c r="A32" s="156"/>
      <c r="B32" s="158"/>
      <c r="C32" s="159"/>
      <c r="D32" s="23" t="s">
        <v>3</v>
      </c>
      <c r="E32" s="2">
        <f>E31</f>
        <v>0.82</v>
      </c>
      <c r="F32" s="7">
        <f t="shared" ref="F32:I32" si="85">F31</f>
        <v>0.82</v>
      </c>
      <c r="G32" s="7">
        <f t="shared" si="85"/>
        <v>0.82</v>
      </c>
      <c r="H32" s="7">
        <f t="shared" si="85"/>
        <v>0.82</v>
      </c>
      <c r="I32" s="25">
        <f t="shared" si="85"/>
        <v>0.82</v>
      </c>
      <c r="J32" s="73">
        <f>J31</f>
        <v>0.33</v>
      </c>
      <c r="K32" s="32">
        <f t="shared" ref="K32:N32" si="86">K31</f>
        <v>0.33</v>
      </c>
      <c r="L32" s="32">
        <f t="shared" si="86"/>
        <v>0.33</v>
      </c>
      <c r="M32" s="32">
        <f t="shared" si="86"/>
        <v>0.33</v>
      </c>
      <c r="N32" s="58">
        <f t="shared" si="86"/>
        <v>0.33</v>
      </c>
      <c r="O32" s="24">
        <f>O31</f>
        <v>226.79</v>
      </c>
      <c r="P32" s="7">
        <f t="shared" ref="P32:S32" si="87">P31</f>
        <v>226.79</v>
      </c>
      <c r="Q32" s="7">
        <f t="shared" si="87"/>
        <v>226.79</v>
      </c>
      <c r="R32" s="7">
        <f t="shared" si="87"/>
        <v>226.79</v>
      </c>
      <c r="S32" s="27">
        <f t="shared" si="87"/>
        <v>226.79</v>
      </c>
      <c r="T32" s="24">
        <f>T31</f>
        <v>1.63</v>
      </c>
      <c r="U32" s="24">
        <f t="shared" ref="U32:X32" si="88">U31</f>
        <v>1.63</v>
      </c>
      <c r="V32" s="24">
        <f t="shared" si="88"/>
        <v>1.63</v>
      </c>
      <c r="W32" s="65">
        <v>2.5018690428020629</v>
      </c>
      <c r="X32" s="63">
        <f t="shared" si="88"/>
        <v>1.63</v>
      </c>
      <c r="Y32" s="2">
        <f>Y31</f>
        <v>1.49</v>
      </c>
      <c r="Z32" s="7">
        <f t="shared" ref="Z32:AC32" si="89">Z31</f>
        <v>1.49</v>
      </c>
      <c r="AA32" s="7">
        <f t="shared" si="89"/>
        <v>1.49</v>
      </c>
      <c r="AB32" s="7">
        <f t="shared" si="89"/>
        <v>1.49</v>
      </c>
      <c r="AC32" s="27">
        <f t="shared" si="89"/>
        <v>1.49</v>
      </c>
      <c r="AD32" s="24">
        <f>AD31</f>
        <v>453.6</v>
      </c>
      <c r="AE32" s="24">
        <v>1050.9594480000001</v>
      </c>
      <c r="AF32" s="24">
        <f t="shared" ref="AF32:AH32" si="90">AF31</f>
        <v>453.6</v>
      </c>
      <c r="AG32" s="66">
        <v>690.93096645697449</v>
      </c>
      <c r="AH32" s="63">
        <f t="shared" si="90"/>
        <v>453.6</v>
      </c>
      <c r="AI32" s="2">
        <f>AI31</f>
        <v>416</v>
      </c>
      <c r="AJ32" s="7">
        <f t="shared" ref="AJ32:AM32" si="91">AJ31</f>
        <v>416</v>
      </c>
      <c r="AK32" s="7">
        <f t="shared" si="91"/>
        <v>416</v>
      </c>
      <c r="AL32" s="7">
        <f t="shared" si="91"/>
        <v>416</v>
      </c>
      <c r="AM32" s="7">
        <f t="shared" si="91"/>
        <v>416</v>
      </c>
      <c r="AN32" s="2">
        <v>45.6</v>
      </c>
      <c r="AO32" s="42">
        <v>40.035075510595767</v>
      </c>
      <c r="AP32" s="7">
        <v>213</v>
      </c>
      <c r="AQ32" s="42">
        <v>44.790183450582077</v>
      </c>
      <c r="AR32" s="42">
        <v>44.790183450582077</v>
      </c>
      <c r="AS32" s="75">
        <v>0.34799999999999998</v>
      </c>
      <c r="AT32" s="42">
        <v>1.0401719999999999</v>
      </c>
      <c r="AU32" s="42">
        <v>0.214</v>
      </c>
      <c r="AV32" s="42">
        <v>0.24157032325721894</v>
      </c>
      <c r="AW32" s="42">
        <v>0.15</v>
      </c>
    </row>
    <row r="33" spans="1:49" ht="19.5" customHeight="1">
      <c r="A33" s="155">
        <v>14</v>
      </c>
      <c r="B33" s="157" t="s">
        <v>24</v>
      </c>
      <c r="C33" s="161" t="s">
        <v>45</v>
      </c>
      <c r="D33" s="23" t="s">
        <v>2</v>
      </c>
      <c r="E33" s="2">
        <v>0.86</v>
      </c>
      <c r="F33" s="7">
        <v>0.86</v>
      </c>
      <c r="G33" s="7">
        <v>0.86</v>
      </c>
      <c r="H33" s="7">
        <v>0.86</v>
      </c>
      <c r="I33" s="25">
        <v>0.86</v>
      </c>
      <c r="J33" s="73">
        <v>0.13</v>
      </c>
      <c r="K33" s="32">
        <v>0.13</v>
      </c>
      <c r="L33" s="32">
        <v>0.13</v>
      </c>
      <c r="M33" s="32">
        <v>0.13</v>
      </c>
      <c r="N33" s="58">
        <v>0.13</v>
      </c>
      <c r="O33" s="24">
        <v>228.5</v>
      </c>
      <c r="P33" s="7">
        <v>228.5</v>
      </c>
      <c r="Q33" s="7">
        <v>228.5</v>
      </c>
      <c r="R33" s="7">
        <v>228.5</v>
      </c>
      <c r="S33" s="27">
        <v>228.5</v>
      </c>
      <c r="T33" s="24">
        <v>2.0099999999999998</v>
      </c>
      <c r="U33" s="24">
        <v>2.0099999999999998</v>
      </c>
      <c r="V33" s="24">
        <v>2.0099999999999998</v>
      </c>
      <c r="W33" s="65">
        <v>3.0851268564614394</v>
      </c>
      <c r="X33" s="63">
        <v>2.0099999999999998</v>
      </c>
      <c r="Y33" s="2">
        <v>1.92</v>
      </c>
      <c r="Z33" s="7">
        <v>1.92</v>
      </c>
      <c r="AA33" s="7">
        <v>1.92</v>
      </c>
      <c r="AB33" s="7">
        <v>1.92</v>
      </c>
      <c r="AC33" s="27">
        <v>1.92</v>
      </c>
      <c r="AD33" s="24">
        <v>1248.8</v>
      </c>
      <c r="AE33" s="24">
        <v>1248.8</v>
      </c>
      <c r="AF33" s="24">
        <v>1248.8</v>
      </c>
      <c r="AG33" s="66">
        <v>1902.1926607395715</v>
      </c>
      <c r="AH33" s="63">
        <v>1248.8</v>
      </c>
      <c r="AI33" s="2">
        <v>1196.5</v>
      </c>
      <c r="AJ33" s="7">
        <v>1196.5</v>
      </c>
      <c r="AK33" s="7">
        <v>1196.5</v>
      </c>
      <c r="AL33" s="7">
        <v>1196.5</v>
      </c>
      <c r="AM33" s="7">
        <v>1196.5</v>
      </c>
      <c r="AN33" s="2" t="s">
        <v>87</v>
      </c>
      <c r="AO33" s="7" t="s">
        <v>87</v>
      </c>
      <c r="AP33" s="6" t="s">
        <v>87</v>
      </c>
      <c r="AQ33" s="68" t="s">
        <v>87</v>
      </c>
      <c r="AR33" s="68" t="s">
        <v>87</v>
      </c>
      <c r="AS33" s="75" t="s">
        <v>87</v>
      </c>
      <c r="AT33" s="42" t="s">
        <v>87</v>
      </c>
      <c r="AU33" s="42" t="s">
        <v>87</v>
      </c>
      <c r="AV33" s="42" t="s">
        <v>87</v>
      </c>
      <c r="AW33" s="42" t="s">
        <v>87</v>
      </c>
    </row>
    <row r="34" spans="1:49" ht="19.5" customHeight="1">
      <c r="A34" s="156"/>
      <c r="B34" s="158"/>
      <c r="C34" s="159"/>
      <c r="D34" s="23" t="s">
        <v>3</v>
      </c>
      <c r="E34" s="2">
        <f>E33</f>
        <v>0.86</v>
      </c>
      <c r="F34" s="7">
        <f t="shared" ref="F34:I34" si="92">F33</f>
        <v>0.86</v>
      </c>
      <c r="G34" s="7">
        <f t="shared" si="92"/>
        <v>0.86</v>
      </c>
      <c r="H34" s="7">
        <f t="shared" si="92"/>
        <v>0.86</v>
      </c>
      <c r="I34" s="25">
        <f t="shared" si="92"/>
        <v>0.86</v>
      </c>
      <c r="J34" s="73">
        <f>J33</f>
        <v>0.13</v>
      </c>
      <c r="K34" s="32">
        <f t="shared" ref="K34:N34" si="93">K33</f>
        <v>0.13</v>
      </c>
      <c r="L34" s="32">
        <f t="shared" si="93"/>
        <v>0.13</v>
      </c>
      <c r="M34" s="32">
        <f t="shared" si="93"/>
        <v>0.13</v>
      </c>
      <c r="N34" s="58">
        <f t="shared" si="93"/>
        <v>0.13</v>
      </c>
      <c r="O34" s="24">
        <f>O33</f>
        <v>228.5</v>
      </c>
      <c r="P34" s="7">
        <f t="shared" ref="P34:S34" si="94">P33</f>
        <v>228.5</v>
      </c>
      <c r="Q34" s="7">
        <f t="shared" si="94"/>
        <v>228.5</v>
      </c>
      <c r="R34" s="7">
        <f t="shared" si="94"/>
        <v>228.5</v>
      </c>
      <c r="S34" s="27">
        <f t="shared" si="94"/>
        <v>228.5</v>
      </c>
      <c r="T34" s="24">
        <f>T33</f>
        <v>2.0099999999999998</v>
      </c>
      <c r="U34" s="24">
        <f t="shared" ref="U34:X34" si="95">U33</f>
        <v>2.0099999999999998</v>
      </c>
      <c r="V34" s="24">
        <f t="shared" si="95"/>
        <v>2.0099999999999998</v>
      </c>
      <c r="W34" s="65">
        <v>3.0851268564614394</v>
      </c>
      <c r="X34" s="63">
        <f t="shared" si="95"/>
        <v>2.0099999999999998</v>
      </c>
      <c r="Y34" s="2">
        <f>Y33</f>
        <v>1.92</v>
      </c>
      <c r="Z34" s="7">
        <f t="shared" ref="Z34:AC34" si="96">Z33</f>
        <v>1.92</v>
      </c>
      <c r="AA34" s="7">
        <f t="shared" si="96"/>
        <v>1.92</v>
      </c>
      <c r="AB34" s="7">
        <f t="shared" si="96"/>
        <v>1.92</v>
      </c>
      <c r="AC34" s="27">
        <f t="shared" si="96"/>
        <v>1.92</v>
      </c>
      <c r="AD34" s="24">
        <f>AD33</f>
        <v>1248.8</v>
      </c>
      <c r="AE34" s="24">
        <v>2893.3821840000001</v>
      </c>
      <c r="AF34" s="24">
        <f t="shared" ref="AF34:AH34" si="97">AF33</f>
        <v>1248.8</v>
      </c>
      <c r="AG34" s="66">
        <v>1902.1926607395715</v>
      </c>
      <c r="AH34" s="63">
        <f t="shared" si="97"/>
        <v>1248.8</v>
      </c>
      <c r="AI34" s="2">
        <f>AI33</f>
        <v>1196.5</v>
      </c>
      <c r="AJ34" s="7">
        <f t="shared" ref="AJ34:AM34" si="98">AJ33</f>
        <v>1196.5</v>
      </c>
      <c r="AK34" s="7">
        <f t="shared" si="98"/>
        <v>1196.5</v>
      </c>
      <c r="AL34" s="7">
        <f t="shared" si="98"/>
        <v>1196.5</v>
      </c>
      <c r="AM34" s="7">
        <f t="shared" si="98"/>
        <v>1196.5</v>
      </c>
      <c r="AN34" s="2">
        <v>65.94</v>
      </c>
      <c r="AO34" s="42">
        <v>57.892826297558877</v>
      </c>
      <c r="AP34" s="7">
        <v>41.75</v>
      </c>
      <c r="AQ34" s="42">
        <v>64.768962647618025</v>
      </c>
      <c r="AR34" s="42">
        <v>64.768962647618025</v>
      </c>
      <c r="AS34" s="75">
        <v>0.29199999999999998</v>
      </c>
      <c r="AT34" s="42">
        <v>0.8727879999999999</v>
      </c>
      <c r="AU34" s="42">
        <v>0.25</v>
      </c>
      <c r="AV34" s="42">
        <v>0.28220832156217168</v>
      </c>
      <c r="AW34" s="42">
        <v>0.254</v>
      </c>
    </row>
    <row r="35" spans="1:49" ht="19.5" customHeight="1">
      <c r="A35" s="155">
        <v>15</v>
      </c>
      <c r="B35" s="157" t="s">
        <v>25</v>
      </c>
      <c r="C35" s="161" t="s">
        <v>46</v>
      </c>
      <c r="D35" s="23" t="s">
        <v>2</v>
      </c>
      <c r="E35" s="2">
        <v>0.39</v>
      </c>
      <c r="F35" s="7">
        <v>0.39</v>
      </c>
      <c r="G35" s="7">
        <v>0.39</v>
      </c>
      <c r="H35" s="7">
        <v>0.39</v>
      </c>
      <c r="I35" s="25">
        <v>0.39</v>
      </c>
      <c r="J35" s="73">
        <v>0.53</v>
      </c>
      <c r="K35" s="32">
        <v>0.53</v>
      </c>
      <c r="L35" s="32">
        <v>0.53</v>
      </c>
      <c r="M35" s="32">
        <v>0.53</v>
      </c>
      <c r="N35" s="58">
        <v>0.53</v>
      </c>
      <c r="O35" s="24">
        <v>235.98</v>
      </c>
      <c r="P35" s="7">
        <v>235.98</v>
      </c>
      <c r="Q35" s="7">
        <v>235.98</v>
      </c>
      <c r="R35" s="7">
        <v>235.98</v>
      </c>
      <c r="S35" s="27">
        <v>235.98</v>
      </c>
      <c r="T35" s="24">
        <v>2.35</v>
      </c>
      <c r="U35" s="24">
        <v>2.35</v>
      </c>
      <c r="V35" s="24">
        <v>2.35</v>
      </c>
      <c r="W35" s="65">
        <v>3.6069891107882506</v>
      </c>
      <c r="X35" s="63">
        <v>2.35</v>
      </c>
      <c r="Y35" s="2">
        <v>0.64</v>
      </c>
      <c r="Z35" s="7">
        <v>0.64</v>
      </c>
      <c r="AA35" s="7">
        <v>0.64</v>
      </c>
      <c r="AB35" s="7">
        <v>0.64</v>
      </c>
      <c r="AC35" s="27">
        <v>0.64</v>
      </c>
      <c r="AD35" s="24">
        <v>225.6</v>
      </c>
      <c r="AE35" s="24">
        <v>225.6</v>
      </c>
      <c r="AF35" s="24">
        <v>225.6</v>
      </c>
      <c r="AG35" s="66">
        <v>343.63762352886556</v>
      </c>
      <c r="AH35" s="63">
        <v>225.6</v>
      </c>
      <c r="AI35" s="2">
        <v>61.1</v>
      </c>
      <c r="AJ35" s="7">
        <v>61.1</v>
      </c>
      <c r="AK35" s="7">
        <v>61.1</v>
      </c>
      <c r="AL35" s="7">
        <v>61.1</v>
      </c>
      <c r="AM35" s="7">
        <v>61.1</v>
      </c>
      <c r="AN35" s="2" t="s">
        <v>87</v>
      </c>
      <c r="AO35" s="7" t="s">
        <v>87</v>
      </c>
      <c r="AP35" s="6" t="s">
        <v>87</v>
      </c>
      <c r="AQ35" s="68" t="s">
        <v>87</v>
      </c>
      <c r="AR35" s="68" t="s">
        <v>87</v>
      </c>
      <c r="AS35" s="75" t="s">
        <v>87</v>
      </c>
      <c r="AT35" s="42" t="s">
        <v>87</v>
      </c>
      <c r="AU35" s="42" t="s">
        <v>87</v>
      </c>
      <c r="AV35" s="42" t="s">
        <v>87</v>
      </c>
      <c r="AW35" s="42" t="s">
        <v>87</v>
      </c>
    </row>
    <row r="36" spans="1:49" ht="19.5" customHeight="1">
      <c r="A36" s="156"/>
      <c r="B36" s="158"/>
      <c r="C36" s="159"/>
      <c r="D36" s="23" t="s">
        <v>3</v>
      </c>
      <c r="E36" s="2">
        <f>E35</f>
        <v>0.39</v>
      </c>
      <c r="F36" s="7">
        <f t="shared" ref="F36:I36" si="99">F35</f>
        <v>0.39</v>
      </c>
      <c r="G36" s="7">
        <f t="shared" si="99"/>
        <v>0.39</v>
      </c>
      <c r="H36" s="7">
        <f t="shared" si="99"/>
        <v>0.39</v>
      </c>
      <c r="I36" s="25">
        <f t="shared" si="99"/>
        <v>0.39</v>
      </c>
      <c r="J36" s="73">
        <f>J35</f>
        <v>0.53</v>
      </c>
      <c r="K36" s="32">
        <f t="shared" ref="K36:N36" si="100">K35</f>
        <v>0.53</v>
      </c>
      <c r="L36" s="32">
        <f t="shared" si="100"/>
        <v>0.53</v>
      </c>
      <c r="M36" s="32">
        <f t="shared" si="100"/>
        <v>0.53</v>
      </c>
      <c r="N36" s="58">
        <f t="shared" si="100"/>
        <v>0.53</v>
      </c>
      <c r="O36" s="24">
        <f>O35</f>
        <v>235.98</v>
      </c>
      <c r="P36" s="7">
        <f t="shared" ref="P36:S36" si="101">P35</f>
        <v>235.98</v>
      </c>
      <c r="Q36" s="7">
        <f t="shared" si="101"/>
        <v>235.98</v>
      </c>
      <c r="R36" s="7">
        <f t="shared" si="101"/>
        <v>235.98</v>
      </c>
      <c r="S36" s="27">
        <f t="shared" si="101"/>
        <v>235.98</v>
      </c>
      <c r="T36" s="24">
        <f>T35</f>
        <v>2.35</v>
      </c>
      <c r="U36" s="24">
        <f t="shared" ref="U36:X36" si="102">U35</f>
        <v>2.35</v>
      </c>
      <c r="V36" s="24">
        <f t="shared" si="102"/>
        <v>2.35</v>
      </c>
      <c r="W36" s="65">
        <v>3.6069891107882506</v>
      </c>
      <c r="X36" s="63">
        <f t="shared" si="102"/>
        <v>2.35</v>
      </c>
      <c r="Y36" s="2">
        <f>Y35</f>
        <v>0.64</v>
      </c>
      <c r="Z36" s="7">
        <f t="shared" ref="Z36:AC36" si="103">Z35</f>
        <v>0.64</v>
      </c>
      <c r="AA36" s="7">
        <f t="shared" si="103"/>
        <v>0.64</v>
      </c>
      <c r="AB36" s="7">
        <f t="shared" si="103"/>
        <v>0.64</v>
      </c>
      <c r="AC36" s="27">
        <f t="shared" si="103"/>
        <v>0.64</v>
      </c>
      <c r="AD36" s="24">
        <f>AD35</f>
        <v>225.6</v>
      </c>
      <c r="AE36" s="24">
        <v>522.69940800000006</v>
      </c>
      <c r="AF36" s="24">
        <f t="shared" ref="AF36:AH36" si="104">AF35</f>
        <v>225.6</v>
      </c>
      <c r="AG36" s="66">
        <v>343.63762352886556</v>
      </c>
      <c r="AH36" s="63">
        <f t="shared" si="104"/>
        <v>225.6</v>
      </c>
      <c r="AI36" s="2">
        <f>AI35</f>
        <v>61.1</v>
      </c>
      <c r="AJ36" s="7">
        <f t="shared" ref="AJ36:AM36" si="105">AJ35</f>
        <v>61.1</v>
      </c>
      <c r="AK36" s="7">
        <f t="shared" si="105"/>
        <v>61.1</v>
      </c>
      <c r="AL36" s="7">
        <f t="shared" si="105"/>
        <v>61.1</v>
      </c>
      <c r="AM36" s="7">
        <f t="shared" si="105"/>
        <v>61.1</v>
      </c>
      <c r="AN36" s="2">
        <v>45.22</v>
      </c>
      <c r="AO36" s="42">
        <v>39.7014498813408</v>
      </c>
      <c r="AP36" s="7">
        <v>21.63</v>
      </c>
      <c r="AQ36" s="42">
        <v>44.416931921827228</v>
      </c>
      <c r="AR36" s="42">
        <v>44.416931921827228</v>
      </c>
      <c r="AS36" s="75">
        <v>0.17699999999999999</v>
      </c>
      <c r="AT36" s="42">
        <v>0.529053</v>
      </c>
      <c r="AU36" s="42">
        <v>0.125</v>
      </c>
      <c r="AV36" s="42">
        <v>0.14110416078108584</v>
      </c>
      <c r="AW36" s="42">
        <v>0.112</v>
      </c>
    </row>
    <row r="37" spans="1:49" ht="19.5" customHeight="1">
      <c r="A37" s="155">
        <v>16</v>
      </c>
      <c r="B37" s="157" t="s">
        <v>5</v>
      </c>
      <c r="C37" s="161" t="s">
        <v>47</v>
      </c>
      <c r="D37" s="23" t="s">
        <v>2</v>
      </c>
      <c r="E37" s="33">
        <v>0</v>
      </c>
      <c r="F37" s="30">
        <v>0</v>
      </c>
      <c r="G37" s="30">
        <v>0</v>
      </c>
      <c r="H37" s="30">
        <v>0</v>
      </c>
      <c r="I37" s="31">
        <v>0</v>
      </c>
      <c r="J37" s="73">
        <v>0.63</v>
      </c>
      <c r="K37" s="32">
        <v>0.63</v>
      </c>
      <c r="L37" s="32">
        <v>0.63</v>
      </c>
      <c r="M37" s="32">
        <v>0.63</v>
      </c>
      <c r="N37" s="58">
        <v>0.63</v>
      </c>
      <c r="O37" s="24">
        <v>233.08</v>
      </c>
      <c r="P37" s="7">
        <v>233.08</v>
      </c>
      <c r="Q37" s="7">
        <v>233.08</v>
      </c>
      <c r="R37" s="7">
        <v>233.08</v>
      </c>
      <c r="S37" s="27">
        <v>233.08</v>
      </c>
      <c r="T37" s="24">
        <v>2.7</v>
      </c>
      <c r="U37" s="24">
        <v>2.7</v>
      </c>
      <c r="V37" s="24">
        <v>2.7</v>
      </c>
      <c r="W37" s="65">
        <v>4.1442002549482027</v>
      </c>
      <c r="X37" s="63">
        <v>2.7</v>
      </c>
      <c r="Y37" s="2">
        <v>1.2</v>
      </c>
      <c r="Z37" s="7">
        <v>1.2</v>
      </c>
      <c r="AA37" s="7">
        <v>1.2</v>
      </c>
      <c r="AB37" s="7">
        <v>1.2</v>
      </c>
      <c r="AC37" s="27">
        <v>1.2</v>
      </c>
      <c r="AD37" s="24">
        <v>93.6</v>
      </c>
      <c r="AE37" s="24">
        <v>93.6</v>
      </c>
      <c r="AF37" s="24">
        <v>93.6</v>
      </c>
      <c r="AG37" s="66">
        <v>142.57305657048678</v>
      </c>
      <c r="AH37" s="63">
        <v>93.6</v>
      </c>
      <c r="AI37" s="2">
        <v>41.7</v>
      </c>
      <c r="AJ37" s="7">
        <v>41.7</v>
      </c>
      <c r="AK37" s="7">
        <v>41.7</v>
      </c>
      <c r="AL37" s="7">
        <v>41.7</v>
      </c>
      <c r="AM37" s="7">
        <v>41.7</v>
      </c>
      <c r="AN37" s="2" t="s">
        <v>87</v>
      </c>
      <c r="AO37" s="7" t="s">
        <v>87</v>
      </c>
      <c r="AP37" s="6" t="s">
        <v>87</v>
      </c>
      <c r="AQ37" s="68" t="s">
        <v>87</v>
      </c>
      <c r="AR37" s="68" t="s">
        <v>87</v>
      </c>
      <c r="AS37" s="75" t="s">
        <v>87</v>
      </c>
      <c r="AT37" s="42" t="s">
        <v>87</v>
      </c>
      <c r="AU37" s="42" t="s">
        <v>87</v>
      </c>
      <c r="AV37" s="42" t="s">
        <v>87</v>
      </c>
      <c r="AW37" s="42" t="s">
        <v>87</v>
      </c>
    </row>
    <row r="38" spans="1:49" ht="19.5" customHeight="1">
      <c r="A38" s="156"/>
      <c r="B38" s="158"/>
      <c r="C38" s="159"/>
      <c r="D38" s="23" t="s">
        <v>3</v>
      </c>
      <c r="E38" s="33">
        <f>E37</f>
        <v>0</v>
      </c>
      <c r="F38" s="30">
        <f t="shared" ref="F38:I38" si="106">F37</f>
        <v>0</v>
      </c>
      <c r="G38" s="30">
        <f t="shared" si="106"/>
        <v>0</v>
      </c>
      <c r="H38" s="30">
        <f t="shared" si="106"/>
        <v>0</v>
      </c>
      <c r="I38" s="31">
        <f t="shared" si="106"/>
        <v>0</v>
      </c>
      <c r="J38" s="73">
        <f>J37</f>
        <v>0.63</v>
      </c>
      <c r="K38" s="32">
        <f t="shared" ref="K38:N38" si="107">K37</f>
        <v>0.63</v>
      </c>
      <c r="L38" s="32">
        <f t="shared" si="107"/>
        <v>0.63</v>
      </c>
      <c r="M38" s="32">
        <f t="shared" si="107"/>
        <v>0.63</v>
      </c>
      <c r="N38" s="58">
        <f t="shared" si="107"/>
        <v>0.63</v>
      </c>
      <c r="O38" s="24">
        <f>O37</f>
        <v>233.08</v>
      </c>
      <c r="P38" s="7">
        <f t="shared" ref="P38:S38" si="108">P37</f>
        <v>233.08</v>
      </c>
      <c r="Q38" s="7">
        <f t="shared" si="108"/>
        <v>233.08</v>
      </c>
      <c r="R38" s="7">
        <f t="shared" si="108"/>
        <v>233.08</v>
      </c>
      <c r="S38" s="27">
        <f t="shared" si="108"/>
        <v>233.08</v>
      </c>
      <c r="T38" s="24">
        <f>T37</f>
        <v>2.7</v>
      </c>
      <c r="U38" s="24">
        <f t="shared" ref="U38:X38" si="109">U37</f>
        <v>2.7</v>
      </c>
      <c r="V38" s="24">
        <f t="shared" si="109"/>
        <v>2.7</v>
      </c>
      <c r="W38" s="65">
        <v>4.1442002549482027</v>
      </c>
      <c r="X38" s="63">
        <f t="shared" si="109"/>
        <v>2.7</v>
      </c>
      <c r="Y38" s="2">
        <f>Y37</f>
        <v>1.2</v>
      </c>
      <c r="Z38" s="7">
        <f t="shared" ref="Z38:AC38" si="110">Z37</f>
        <v>1.2</v>
      </c>
      <c r="AA38" s="7">
        <f t="shared" si="110"/>
        <v>1.2</v>
      </c>
      <c r="AB38" s="7">
        <f t="shared" si="110"/>
        <v>1.2</v>
      </c>
      <c r="AC38" s="27">
        <f t="shared" si="110"/>
        <v>1.2</v>
      </c>
      <c r="AD38" s="24">
        <f>AD37</f>
        <v>93.6</v>
      </c>
      <c r="AE38" s="24">
        <v>216.86464799999999</v>
      </c>
      <c r="AF38" s="24">
        <f t="shared" ref="AF38:AH38" si="111">AF37</f>
        <v>93.6</v>
      </c>
      <c r="AG38" s="66">
        <v>142.57305657048678</v>
      </c>
      <c r="AH38" s="63">
        <f t="shared" si="111"/>
        <v>93.6</v>
      </c>
      <c r="AI38" s="2">
        <f>AI37</f>
        <v>41.7</v>
      </c>
      <c r="AJ38" s="7">
        <f t="shared" ref="AJ38:AM38" si="112">AJ37</f>
        <v>41.7</v>
      </c>
      <c r="AK38" s="7">
        <f t="shared" si="112"/>
        <v>41.7</v>
      </c>
      <c r="AL38" s="7">
        <f t="shared" si="112"/>
        <v>41.7</v>
      </c>
      <c r="AM38" s="7">
        <f t="shared" si="112"/>
        <v>41.7</v>
      </c>
      <c r="AN38" s="2">
        <v>51.47</v>
      </c>
      <c r="AO38" s="42">
        <v>45.188713520402722</v>
      </c>
      <c r="AP38" s="7">
        <v>47.5</v>
      </c>
      <c r="AQ38" s="42">
        <v>50.555937328979375</v>
      </c>
      <c r="AR38" s="42">
        <v>50.555937328979375</v>
      </c>
      <c r="AS38" s="75">
        <v>0.188</v>
      </c>
      <c r="AT38" s="42">
        <v>0.56193199999999999</v>
      </c>
      <c r="AU38" s="42">
        <v>0.193</v>
      </c>
      <c r="AV38" s="42">
        <v>0.21786482424599654</v>
      </c>
      <c r="AW38" s="42">
        <v>0.2</v>
      </c>
    </row>
    <row r="39" spans="1:49" ht="19.5" customHeight="1">
      <c r="A39" s="155">
        <v>17</v>
      </c>
      <c r="B39" s="157" t="s">
        <v>6</v>
      </c>
      <c r="C39" s="161" t="s">
        <v>48</v>
      </c>
      <c r="D39" s="23" t="s">
        <v>2</v>
      </c>
      <c r="E39" s="33">
        <v>0</v>
      </c>
      <c r="F39" s="30">
        <v>0</v>
      </c>
      <c r="G39" s="30">
        <v>0</v>
      </c>
      <c r="H39" s="30">
        <v>0</v>
      </c>
      <c r="I39" s="31">
        <v>0</v>
      </c>
      <c r="J39" s="33">
        <v>0</v>
      </c>
      <c r="K39" s="30">
        <v>0</v>
      </c>
      <c r="L39" s="30">
        <v>0</v>
      </c>
      <c r="M39" s="30">
        <v>0</v>
      </c>
      <c r="N39" s="31">
        <v>0</v>
      </c>
      <c r="O39" s="24">
        <v>236.04</v>
      </c>
      <c r="P39" s="7">
        <v>236.04</v>
      </c>
      <c r="Q39" s="7">
        <v>236.04</v>
      </c>
      <c r="R39" s="7">
        <v>236.04</v>
      </c>
      <c r="S39" s="27">
        <v>236.04</v>
      </c>
      <c r="T39" s="24">
        <v>3.39</v>
      </c>
      <c r="U39" s="24">
        <v>3.39</v>
      </c>
      <c r="V39" s="24">
        <v>3.39</v>
      </c>
      <c r="W39" s="65">
        <v>5.203273653434966</v>
      </c>
      <c r="X39" s="63">
        <v>3.39</v>
      </c>
      <c r="Y39" s="2">
        <v>0.6</v>
      </c>
      <c r="Z39" s="7">
        <v>0.6</v>
      </c>
      <c r="AA39" s="7">
        <v>0.6</v>
      </c>
      <c r="AB39" s="7">
        <v>0.6</v>
      </c>
      <c r="AC39" s="27">
        <v>0.6</v>
      </c>
      <c r="AD39" s="24">
        <v>23.7</v>
      </c>
      <c r="AE39" s="24">
        <v>23.7</v>
      </c>
      <c r="AF39" s="24">
        <v>23.7</v>
      </c>
      <c r="AG39" s="66">
        <v>36.100229067527103</v>
      </c>
      <c r="AH39" s="63">
        <v>23.7</v>
      </c>
      <c r="AI39" s="2">
        <v>4.2</v>
      </c>
      <c r="AJ39" s="7">
        <v>4.2</v>
      </c>
      <c r="AK39" s="7">
        <v>4.2</v>
      </c>
      <c r="AL39" s="7">
        <v>4.2</v>
      </c>
      <c r="AM39" s="7">
        <v>4.2</v>
      </c>
      <c r="AN39" s="2" t="s">
        <v>87</v>
      </c>
      <c r="AO39" s="7" t="s">
        <v>87</v>
      </c>
      <c r="AP39" s="6" t="s">
        <v>87</v>
      </c>
      <c r="AQ39" s="68" t="s">
        <v>87</v>
      </c>
      <c r="AR39" s="68" t="s">
        <v>87</v>
      </c>
      <c r="AS39" s="75" t="s">
        <v>87</v>
      </c>
      <c r="AT39" s="42" t="s">
        <v>87</v>
      </c>
      <c r="AU39" s="42" t="s">
        <v>87</v>
      </c>
      <c r="AV39" s="42" t="s">
        <v>87</v>
      </c>
      <c r="AW39" s="42" t="s">
        <v>87</v>
      </c>
    </row>
    <row r="40" spans="1:49" ht="19.5" customHeight="1">
      <c r="A40" s="156"/>
      <c r="B40" s="158"/>
      <c r="C40" s="159"/>
      <c r="D40" s="23" t="s">
        <v>3</v>
      </c>
      <c r="E40" s="33">
        <f>E39</f>
        <v>0</v>
      </c>
      <c r="F40" s="30">
        <f t="shared" ref="F40:I40" si="113">F39</f>
        <v>0</v>
      </c>
      <c r="G40" s="30">
        <f t="shared" si="113"/>
        <v>0</v>
      </c>
      <c r="H40" s="30">
        <f t="shared" si="113"/>
        <v>0</v>
      </c>
      <c r="I40" s="31">
        <f t="shared" si="113"/>
        <v>0</v>
      </c>
      <c r="J40" s="33">
        <f>J39</f>
        <v>0</v>
      </c>
      <c r="K40" s="30">
        <f t="shared" ref="K40:N40" si="114">K39</f>
        <v>0</v>
      </c>
      <c r="L40" s="30">
        <f t="shared" si="114"/>
        <v>0</v>
      </c>
      <c r="M40" s="30">
        <f t="shared" si="114"/>
        <v>0</v>
      </c>
      <c r="N40" s="31">
        <f t="shared" si="114"/>
        <v>0</v>
      </c>
      <c r="O40" s="24">
        <f>O39</f>
        <v>236.04</v>
      </c>
      <c r="P40" s="7">
        <f t="shared" ref="P40:S40" si="115">P39</f>
        <v>236.04</v>
      </c>
      <c r="Q40" s="7">
        <f t="shared" si="115"/>
        <v>236.04</v>
      </c>
      <c r="R40" s="7">
        <f t="shared" si="115"/>
        <v>236.04</v>
      </c>
      <c r="S40" s="27">
        <f t="shared" si="115"/>
        <v>236.04</v>
      </c>
      <c r="T40" s="24">
        <f>T39</f>
        <v>3.39</v>
      </c>
      <c r="U40" s="24">
        <f t="shared" ref="U40:X40" si="116">U39</f>
        <v>3.39</v>
      </c>
      <c r="V40" s="24">
        <f t="shared" si="116"/>
        <v>3.39</v>
      </c>
      <c r="W40" s="65">
        <v>5.203273653434966</v>
      </c>
      <c r="X40" s="63">
        <f t="shared" si="116"/>
        <v>3.39</v>
      </c>
      <c r="Y40" s="2">
        <f>Y39</f>
        <v>0.6</v>
      </c>
      <c r="Z40" s="7">
        <f t="shared" ref="Z40:AC40" si="117">Z39</f>
        <v>0.6</v>
      </c>
      <c r="AA40" s="7">
        <f t="shared" si="117"/>
        <v>0.6</v>
      </c>
      <c r="AB40" s="7">
        <f t="shared" si="117"/>
        <v>0.6</v>
      </c>
      <c r="AC40" s="27">
        <f t="shared" si="117"/>
        <v>0.6</v>
      </c>
      <c r="AD40" s="24">
        <f>AD39</f>
        <v>23.7</v>
      </c>
      <c r="AE40" s="24">
        <v>54.911241000000004</v>
      </c>
      <c r="AF40" s="24">
        <f t="shared" ref="AF40:AH40" si="118">AF39</f>
        <v>23.7</v>
      </c>
      <c r="AG40" s="66">
        <v>36.100229067527103</v>
      </c>
      <c r="AH40" s="63">
        <f t="shared" si="118"/>
        <v>23.7</v>
      </c>
      <c r="AI40" s="2">
        <f>AI39</f>
        <v>4.2</v>
      </c>
      <c r="AJ40" s="7">
        <f t="shared" ref="AJ40:AM40" si="119">AJ39</f>
        <v>4.2</v>
      </c>
      <c r="AK40" s="7">
        <f t="shared" si="119"/>
        <v>4.2</v>
      </c>
      <c r="AL40" s="7">
        <f t="shared" si="119"/>
        <v>4.2</v>
      </c>
      <c r="AM40" s="7">
        <f t="shared" si="119"/>
        <v>4.2</v>
      </c>
      <c r="AN40" s="2">
        <v>0</v>
      </c>
      <c r="AO40" s="7">
        <v>0</v>
      </c>
      <c r="AP40" s="7">
        <v>0</v>
      </c>
      <c r="AQ40" s="42">
        <v>0</v>
      </c>
      <c r="AR40" s="42">
        <v>0</v>
      </c>
      <c r="AS40" s="75">
        <v>0</v>
      </c>
      <c r="AT40" s="42">
        <v>0</v>
      </c>
      <c r="AU40" s="42">
        <v>0</v>
      </c>
      <c r="AV40" s="42">
        <v>0</v>
      </c>
      <c r="AW40" s="42">
        <v>0</v>
      </c>
    </row>
    <row r="41" spans="1:49" ht="19.5" customHeight="1">
      <c r="A41" s="155">
        <v>18</v>
      </c>
      <c r="B41" s="157" t="s">
        <v>9</v>
      </c>
      <c r="C41" s="161" t="s">
        <v>49</v>
      </c>
      <c r="D41" s="23" t="s">
        <v>2</v>
      </c>
      <c r="E41" s="33">
        <v>0</v>
      </c>
      <c r="F41" s="30">
        <v>0</v>
      </c>
      <c r="G41" s="30">
        <v>0</v>
      </c>
      <c r="H41" s="30">
        <v>0</v>
      </c>
      <c r="I41" s="31">
        <v>0</v>
      </c>
      <c r="J41" s="33">
        <v>0</v>
      </c>
      <c r="K41" s="30">
        <v>0</v>
      </c>
      <c r="L41" s="30">
        <v>0</v>
      </c>
      <c r="M41" s="30">
        <v>0</v>
      </c>
      <c r="N41" s="31">
        <v>0</v>
      </c>
      <c r="O41" s="24">
        <v>265.37</v>
      </c>
      <c r="P41" s="7">
        <v>265.37</v>
      </c>
      <c r="Q41" s="7">
        <v>265.37</v>
      </c>
      <c r="R41" s="7">
        <v>265.37</v>
      </c>
      <c r="S41" s="27">
        <v>265.37</v>
      </c>
      <c r="T41" s="24">
        <v>3.31</v>
      </c>
      <c r="U41" s="24">
        <v>3.31</v>
      </c>
      <c r="V41" s="24">
        <v>3.31</v>
      </c>
      <c r="W41" s="65">
        <v>5.0804825347698337</v>
      </c>
      <c r="X41" s="63">
        <v>3.31</v>
      </c>
      <c r="Y41" s="2">
        <v>0.6</v>
      </c>
      <c r="Z41" s="7">
        <v>0.6</v>
      </c>
      <c r="AA41" s="7">
        <v>0.6</v>
      </c>
      <c r="AB41" s="7">
        <v>0.6</v>
      </c>
      <c r="AC41" s="27">
        <v>0.6</v>
      </c>
      <c r="AD41" s="24">
        <v>11.6</v>
      </c>
      <c r="AE41" s="24">
        <v>11.6</v>
      </c>
      <c r="AF41" s="24">
        <v>11.6</v>
      </c>
      <c r="AG41" s="66">
        <v>17.669310429675711</v>
      </c>
      <c r="AH41" s="63">
        <v>11.6</v>
      </c>
      <c r="AI41" s="2">
        <v>2.1</v>
      </c>
      <c r="AJ41" s="7">
        <v>2.1</v>
      </c>
      <c r="AK41" s="7">
        <v>2.1</v>
      </c>
      <c r="AL41" s="7">
        <v>2.1</v>
      </c>
      <c r="AM41" s="7">
        <v>2.1</v>
      </c>
      <c r="AN41" s="2" t="s">
        <v>87</v>
      </c>
      <c r="AO41" s="7" t="s">
        <v>87</v>
      </c>
      <c r="AP41" s="6" t="s">
        <v>87</v>
      </c>
      <c r="AQ41" s="68" t="s">
        <v>87</v>
      </c>
      <c r="AR41" s="68" t="s">
        <v>87</v>
      </c>
      <c r="AS41" s="75" t="s">
        <v>87</v>
      </c>
      <c r="AT41" s="42" t="s">
        <v>87</v>
      </c>
      <c r="AU41" s="42" t="s">
        <v>87</v>
      </c>
      <c r="AV41" s="42" t="s">
        <v>87</v>
      </c>
      <c r="AW41" s="42" t="s">
        <v>87</v>
      </c>
    </row>
    <row r="42" spans="1:49" ht="19.5" customHeight="1">
      <c r="A42" s="156"/>
      <c r="B42" s="158"/>
      <c r="C42" s="159"/>
      <c r="D42" s="23" t="s">
        <v>3</v>
      </c>
      <c r="E42" s="33">
        <f>E41</f>
        <v>0</v>
      </c>
      <c r="F42" s="30">
        <f t="shared" ref="F42:I42" si="120">F41</f>
        <v>0</v>
      </c>
      <c r="G42" s="30">
        <f t="shared" si="120"/>
        <v>0</v>
      </c>
      <c r="H42" s="30">
        <f t="shared" si="120"/>
        <v>0</v>
      </c>
      <c r="I42" s="31">
        <f t="shared" si="120"/>
        <v>0</v>
      </c>
      <c r="J42" s="33">
        <f>J41</f>
        <v>0</v>
      </c>
      <c r="K42" s="30">
        <f t="shared" ref="K42:N42" si="121">K41</f>
        <v>0</v>
      </c>
      <c r="L42" s="30">
        <f t="shared" si="121"/>
        <v>0</v>
      </c>
      <c r="M42" s="30">
        <f t="shared" si="121"/>
        <v>0</v>
      </c>
      <c r="N42" s="31">
        <f t="shared" si="121"/>
        <v>0</v>
      </c>
      <c r="O42" s="24">
        <f>O41</f>
        <v>265.37</v>
      </c>
      <c r="P42" s="7">
        <f t="shared" ref="P42:S42" si="122">P41</f>
        <v>265.37</v>
      </c>
      <c r="Q42" s="7">
        <f t="shared" si="122"/>
        <v>265.37</v>
      </c>
      <c r="R42" s="7">
        <f t="shared" si="122"/>
        <v>265.37</v>
      </c>
      <c r="S42" s="27">
        <f t="shared" si="122"/>
        <v>265.37</v>
      </c>
      <c r="T42" s="24">
        <f>T41</f>
        <v>3.31</v>
      </c>
      <c r="U42" s="24">
        <f t="shared" ref="U42:X42" si="123">U41</f>
        <v>3.31</v>
      </c>
      <c r="V42" s="24">
        <f t="shared" si="123"/>
        <v>3.31</v>
      </c>
      <c r="W42" s="65">
        <v>5.0804825347698337</v>
      </c>
      <c r="X42" s="63">
        <f t="shared" si="123"/>
        <v>3.31</v>
      </c>
      <c r="Y42" s="2">
        <f>Y41</f>
        <v>0.6</v>
      </c>
      <c r="Z42" s="7">
        <f t="shared" ref="Z42:AC42" si="124">Z41</f>
        <v>0.6</v>
      </c>
      <c r="AA42" s="7">
        <f t="shared" si="124"/>
        <v>0.6</v>
      </c>
      <c r="AB42" s="7">
        <f t="shared" si="124"/>
        <v>0.6</v>
      </c>
      <c r="AC42" s="27">
        <f t="shared" si="124"/>
        <v>0.6</v>
      </c>
      <c r="AD42" s="24">
        <f>AD41</f>
        <v>11.6</v>
      </c>
      <c r="AE42" s="24">
        <v>26.876388000000002</v>
      </c>
      <c r="AF42" s="24">
        <f t="shared" ref="AF42:AH42" si="125">AF41</f>
        <v>11.6</v>
      </c>
      <c r="AG42" s="66">
        <v>17.669310429675711</v>
      </c>
      <c r="AH42" s="63">
        <f t="shared" si="125"/>
        <v>11.6</v>
      </c>
      <c r="AI42" s="2">
        <f>AI41</f>
        <v>2.1</v>
      </c>
      <c r="AJ42" s="7">
        <f t="shared" ref="AJ42:AM42" si="126">AJ41</f>
        <v>2.1</v>
      </c>
      <c r="AK42" s="7">
        <f t="shared" si="126"/>
        <v>2.1</v>
      </c>
      <c r="AL42" s="7">
        <f t="shared" si="126"/>
        <v>2.1</v>
      </c>
      <c r="AM42" s="7">
        <f t="shared" si="126"/>
        <v>2.1</v>
      </c>
      <c r="AN42" s="2">
        <v>0</v>
      </c>
      <c r="AO42" s="7">
        <v>0</v>
      </c>
      <c r="AP42" s="7">
        <v>0</v>
      </c>
      <c r="AQ42" s="42">
        <v>0</v>
      </c>
      <c r="AR42" s="42">
        <v>0</v>
      </c>
      <c r="AS42" s="75">
        <v>0</v>
      </c>
      <c r="AT42" s="42">
        <v>0</v>
      </c>
      <c r="AU42" s="42">
        <v>0</v>
      </c>
      <c r="AV42" s="42">
        <v>0</v>
      </c>
      <c r="AW42" s="42">
        <v>0</v>
      </c>
    </row>
    <row r="43" spans="1:49" ht="19.5" customHeight="1">
      <c r="A43" s="155">
        <v>19</v>
      </c>
      <c r="B43" s="157" t="s">
        <v>15</v>
      </c>
      <c r="C43" s="161" t="s">
        <v>50</v>
      </c>
      <c r="D43" s="23" t="s">
        <v>2</v>
      </c>
      <c r="E43" s="33">
        <v>0</v>
      </c>
      <c r="F43" s="30">
        <v>0</v>
      </c>
      <c r="G43" s="30">
        <v>0</v>
      </c>
      <c r="H43" s="30">
        <v>0</v>
      </c>
      <c r="I43" s="31">
        <v>0</v>
      </c>
      <c r="J43" s="72">
        <v>1</v>
      </c>
      <c r="K43" s="28">
        <v>1</v>
      </c>
      <c r="L43" s="28">
        <v>1</v>
      </c>
      <c r="M43" s="28">
        <v>1</v>
      </c>
      <c r="N43" s="57">
        <v>1</v>
      </c>
      <c r="O43" s="24">
        <v>238.47</v>
      </c>
      <c r="P43" s="7">
        <v>238.47</v>
      </c>
      <c r="Q43" s="7">
        <v>238.47</v>
      </c>
      <c r="R43" s="7">
        <v>238.47</v>
      </c>
      <c r="S43" s="27">
        <v>238.47</v>
      </c>
      <c r="T43" s="24">
        <v>3.34</v>
      </c>
      <c r="U43" s="24">
        <v>3.34</v>
      </c>
      <c r="V43" s="24">
        <v>3.34</v>
      </c>
      <c r="W43" s="65">
        <v>5.1265292042692581</v>
      </c>
      <c r="X43" s="63">
        <v>3.34</v>
      </c>
      <c r="Y43" s="2">
        <v>0.6</v>
      </c>
      <c r="Z43" s="7">
        <v>0.6</v>
      </c>
      <c r="AA43" s="7">
        <v>0.6</v>
      </c>
      <c r="AB43" s="7">
        <v>0.6</v>
      </c>
      <c r="AC43" s="27">
        <v>0.6</v>
      </c>
      <c r="AD43" s="24">
        <v>43.1</v>
      </c>
      <c r="AE43" s="24">
        <v>43.1</v>
      </c>
      <c r="AF43" s="24">
        <v>43.1</v>
      </c>
      <c r="AG43" s="66">
        <v>65.650627544743386</v>
      </c>
      <c r="AH43" s="63">
        <v>43.1</v>
      </c>
      <c r="AI43" s="2">
        <v>7.7</v>
      </c>
      <c r="AJ43" s="7">
        <v>7.7</v>
      </c>
      <c r="AK43" s="7">
        <v>7.7</v>
      </c>
      <c r="AL43" s="7">
        <v>7.7</v>
      </c>
      <c r="AM43" s="7">
        <v>7.7</v>
      </c>
      <c r="AN43" s="2" t="s">
        <v>87</v>
      </c>
      <c r="AO43" s="7" t="s">
        <v>87</v>
      </c>
      <c r="AP43" s="6" t="s">
        <v>87</v>
      </c>
      <c r="AQ43" s="68" t="s">
        <v>87</v>
      </c>
      <c r="AR43" s="68" t="s">
        <v>87</v>
      </c>
      <c r="AS43" s="75" t="s">
        <v>87</v>
      </c>
      <c r="AT43" s="42" t="s">
        <v>87</v>
      </c>
      <c r="AU43" s="42" t="s">
        <v>87</v>
      </c>
      <c r="AV43" s="42" t="s">
        <v>87</v>
      </c>
      <c r="AW43" s="42" t="s">
        <v>87</v>
      </c>
    </row>
    <row r="44" spans="1:49" ht="19.5" customHeight="1">
      <c r="A44" s="156"/>
      <c r="B44" s="158"/>
      <c r="C44" s="159"/>
      <c r="D44" s="23" t="s">
        <v>3</v>
      </c>
      <c r="E44" s="33">
        <f>E43</f>
        <v>0</v>
      </c>
      <c r="F44" s="30">
        <f t="shared" ref="F44:I44" si="127">F43</f>
        <v>0</v>
      </c>
      <c r="G44" s="30">
        <f t="shared" si="127"/>
        <v>0</v>
      </c>
      <c r="H44" s="30">
        <f t="shared" si="127"/>
        <v>0</v>
      </c>
      <c r="I44" s="31">
        <f t="shared" si="127"/>
        <v>0</v>
      </c>
      <c r="J44" s="72">
        <f>J43</f>
        <v>1</v>
      </c>
      <c r="K44" s="28">
        <f t="shared" ref="K44:N44" si="128">K43</f>
        <v>1</v>
      </c>
      <c r="L44" s="28">
        <f t="shared" si="128"/>
        <v>1</v>
      </c>
      <c r="M44" s="28">
        <f t="shared" si="128"/>
        <v>1</v>
      </c>
      <c r="N44" s="57">
        <f t="shared" si="128"/>
        <v>1</v>
      </c>
      <c r="O44" s="24">
        <f>O43</f>
        <v>238.47</v>
      </c>
      <c r="P44" s="7">
        <f t="shared" ref="P44:S44" si="129">P43</f>
        <v>238.47</v>
      </c>
      <c r="Q44" s="7">
        <f t="shared" si="129"/>
        <v>238.47</v>
      </c>
      <c r="R44" s="7">
        <f t="shared" si="129"/>
        <v>238.47</v>
      </c>
      <c r="S44" s="27">
        <f t="shared" si="129"/>
        <v>238.47</v>
      </c>
      <c r="T44" s="24">
        <f>T43</f>
        <v>3.34</v>
      </c>
      <c r="U44" s="24">
        <f t="shared" ref="U44:X44" si="130">U43</f>
        <v>3.34</v>
      </c>
      <c r="V44" s="24">
        <f t="shared" si="130"/>
        <v>3.34</v>
      </c>
      <c r="W44" s="65">
        <v>5.1265292042692581</v>
      </c>
      <c r="X44" s="63">
        <f t="shared" si="130"/>
        <v>3.34</v>
      </c>
      <c r="Y44" s="2">
        <f>Y43</f>
        <v>0.6</v>
      </c>
      <c r="Z44" s="7">
        <f t="shared" ref="Z44:AC44" si="131">Z43</f>
        <v>0.6</v>
      </c>
      <c r="AA44" s="7">
        <f t="shared" si="131"/>
        <v>0.6</v>
      </c>
      <c r="AB44" s="7">
        <f t="shared" si="131"/>
        <v>0.6</v>
      </c>
      <c r="AC44" s="27">
        <f t="shared" si="131"/>
        <v>0.6</v>
      </c>
      <c r="AD44" s="24">
        <f>AD43</f>
        <v>43.1</v>
      </c>
      <c r="AE44" s="24">
        <v>99.859683000000004</v>
      </c>
      <c r="AF44" s="24">
        <f t="shared" ref="AF44:AH44" si="132">AF43</f>
        <v>43.1</v>
      </c>
      <c r="AG44" s="66">
        <v>65.650627544743386</v>
      </c>
      <c r="AH44" s="63">
        <f t="shared" si="132"/>
        <v>43.1</v>
      </c>
      <c r="AI44" s="2">
        <f>AI43</f>
        <v>7.7</v>
      </c>
      <c r="AJ44" s="7">
        <f t="shared" ref="AJ44:AM44" si="133">AJ43</f>
        <v>7.7</v>
      </c>
      <c r="AK44" s="7">
        <f t="shared" si="133"/>
        <v>7.7</v>
      </c>
      <c r="AL44" s="7">
        <f t="shared" si="133"/>
        <v>7.7</v>
      </c>
      <c r="AM44" s="7">
        <f t="shared" si="133"/>
        <v>7.7</v>
      </c>
      <c r="AN44" s="2">
        <v>47.69</v>
      </c>
      <c r="AO44" s="42">
        <v>41.870016471498069</v>
      </c>
      <c r="AP44" s="7">
        <v>57.3</v>
      </c>
      <c r="AQ44" s="42">
        <v>46.843066858733756</v>
      </c>
      <c r="AR44" s="42">
        <v>46.843066858733756</v>
      </c>
      <c r="AS44" s="75">
        <v>0.125</v>
      </c>
      <c r="AT44" s="42">
        <v>0.37362499999999998</v>
      </c>
      <c r="AU44" s="42">
        <v>0.11899999999999999</v>
      </c>
      <c r="AV44" s="42">
        <v>0.13433116106359372</v>
      </c>
      <c r="AW44" s="42">
        <v>0.11</v>
      </c>
    </row>
    <row r="45" spans="1:49" ht="19.5" customHeight="1">
      <c r="A45" s="155">
        <v>20</v>
      </c>
      <c r="B45" s="157" t="s">
        <v>19</v>
      </c>
      <c r="C45" s="161" t="s">
        <v>51</v>
      </c>
      <c r="D45" s="23" t="s">
        <v>2</v>
      </c>
      <c r="E45" s="2">
        <v>0.54</v>
      </c>
      <c r="F45" s="7">
        <v>0.54</v>
      </c>
      <c r="G45" s="7">
        <v>0.54</v>
      </c>
      <c r="H45" s="7">
        <v>0.54</v>
      </c>
      <c r="I45" s="25">
        <v>0.54</v>
      </c>
      <c r="J45" s="73">
        <v>0.31</v>
      </c>
      <c r="K45" s="32">
        <v>0.31</v>
      </c>
      <c r="L45" s="32">
        <v>0.31</v>
      </c>
      <c r="M45" s="32">
        <v>0.31</v>
      </c>
      <c r="N45" s="58">
        <v>0.31</v>
      </c>
      <c r="O45" s="24">
        <v>245.45</v>
      </c>
      <c r="P45" s="7">
        <v>245.45</v>
      </c>
      <c r="Q45" s="7">
        <v>245.45</v>
      </c>
      <c r="R45" s="7">
        <v>245.45</v>
      </c>
      <c r="S45" s="27">
        <v>245.45</v>
      </c>
      <c r="T45" s="24">
        <v>1.35</v>
      </c>
      <c r="U45" s="24">
        <v>1.35</v>
      </c>
      <c r="V45" s="24">
        <v>1.35</v>
      </c>
      <c r="W45" s="65">
        <v>2.0721001274741013</v>
      </c>
      <c r="X45" s="63">
        <v>1.35</v>
      </c>
      <c r="Y45" s="2">
        <v>1.81</v>
      </c>
      <c r="Z45" s="7">
        <v>1.81</v>
      </c>
      <c r="AA45" s="7">
        <v>1.81</v>
      </c>
      <c r="AB45" s="7">
        <v>1.81</v>
      </c>
      <c r="AC45" s="27">
        <v>1.81</v>
      </c>
      <c r="AD45" s="24">
        <v>513.4</v>
      </c>
      <c r="AE45" s="24">
        <v>513.4</v>
      </c>
      <c r="AF45" s="24">
        <v>513.4</v>
      </c>
      <c r="AG45" s="66">
        <v>782.01930815478545</v>
      </c>
      <c r="AH45" s="63">
        <v>513.4</v>
      </c>
      <c r="AI45" s="2">
        <v>691</v>
      </c>
      <c r="AJ45" s="7">
        <v>691</v>
      </c>
      <c r="AK45" s="7">
        <v>691</v>
      </c>
      <c r="AL45" s="7">
        <v>691</v>
      </c>
      <c r="AM45" s="7">
        <v>691</v>
      </c>
      <c r="AN45" s="2" t="s">
        <v>87</v>
      </c>
      <c r="AO45" s="7" t="s">
        <v>87</v>
      </c>
      <c r="AP45" s="6" t="s">
        <v>87</v>
      </c>
      <c r="AQ45" s="68" t="s">
        <v>87</v>
      </c>
      <c r="AR45" s="68" t="s">
        <v>87</v>
      </c>
      <c r="AS45" s="75" t="s">
        <v>87</v>
      </c>
      <c r="AT45" s="42" t="s">
        <v>87</v>
      </c>
      <c r="AU45" s="42" t="s">
        <v>87</v>
      </c>
      <c r="AV45" s="42" t="s">
        <v>87</v>
      </c>
      <c r="AW45" s="42" t="s">
        <v>87</v>
      </c>
    </row>
    <row r="46" spans="1:49" ht="19.5" customHeight="1">
      <c r="A46" s="156"/>
      <c r="B46" s="158"/>
      <c r="C46" s="159"/>
      <c r="D46" s="23" t="s">
        <v>3</v>
      </c>
      <c r="E46" s="2">
        <f>E45</f>
        <v>0.54</v>
      </c>
      <c r="F46" s="7">
        <f t="shared" ref="F46:I46" si="134">F45</f>
        <v>0.54</v>
      </c>
      <c r="G46" s="7">
        <f t="shared" si="134"/>
        <v>0.54</v>
      </c>
      <c r="H46" s="7">
        <f t="shared" si="134"/>
        <v>0.54</v>
      </c>
      <c r="I46" s="25">
        <f t="shared" si="134"/>
        <v>0.54</v>
      </c>
      <c r="J46" s="73">
        <f>J45</f>
        <v>0.31</v>
      </c>
      <c r="K46" s="32">
        <f t="shared" ref="K46:N46" si="135">K45</f>
        <v>0.31</v>
      </c>
      <c r="L46" s="32">
        <f t="shared" si="135"/>
        <v>0.31</v>
      </c>
      <c r="M46" s="32">
        <f t="shared" si="135"/>
        <v>0.31</v>
      </c>
      <c r="N46" s="58">
        <f t="shared" si="135"/>
        <v>0.31</v>
      </c>
      <c r="O46" s="24">
        <f>O45</f>
        <v>245.45</v>
      </c>
      <c r="P46" s="7">
        <f t="shared" ref="P46:S46" si="136">P45</f>
        <v>245.45</v>
      </c>
      <c r="Q46" s="7">
        <f t="shared" si="136"/>
        <v>245.45</v>
      </c>
      <c r="R46" s="7">
        <f t="shared" si="136"/>
        <v>245.45</v>
      </c>
      <c r="S46" s="27">
        <f t="shared" si="136"/>
        <v>245.45</v>
      </c>
      <c r="T46" s="24">
        <f>T45</f>
        <v>1.35</v>
      </c>
      <c r="U46" s="24">
        <f t="shared" ref="U46:X46" si="137">U45</f>
        <v>1.35</v>
      </c>
      <c r="V46" s="24">
        <f t="shared" si="137"/>
        <v>1.35</v>
      </c>
      <c r="W46" s="65">
        <v>2.0721001274741013</v>
      </c>
      <c r="X46" s="63">
        <f t="shared" si="137"/>
        <v>1.35</v>
      </c>
      <c r="Y46" s="2">
        <f>Y45</f>
        <v>1.81</v>
      </c>
      <c r="Z46" s="7">
        <f t="shared" ref="Z46:AC46" si="138">Z45</f>
        <v>1.81</v>
      </c>
      <c r="AA46" s="7">
        <f t="shared" si="138"/>
        <v>1.81</v>
      </c>
      <c r="AB46" s="7">
        <f t="shared" si="138"/>
        <v>1.81</v>
      </c>
      <c r="AC46" s="27">
        <f t="shared" si="138"/>
        <v>1.81</v>
      </c>
      <c r="AD46" s="24">
        <f>AD45</f>
        <v>513.4</v>
      </c>
      <c r="AE46" s="24">
        <v>1189.5118620000001</v>
      </c>
      <c r="AF46" s="24">
        <f t="shared" ref="AF46:AH46" si="139">AF45</f>
        <v>513.4</v>
      </c>
      <c r="AG46" s="66">
        <v>782.01930815478545</v>
      </c>
      <c r="AH46" s="63">
        <f t="shared" si="139"/>
        <v>513.4</v>
      </c>
      <c r="AI46" s="2">
        <f>AI45</f>
        <v>691</v>
      </c>
      <c r="AJ46" s="7">
        <f t="shared" ref="AJ46:AM46" si="140">AJ45</f>
        <v>691</v>
      </c>
      <c r="AK46" s="7">
        <f t="shared" si="140"/>
        <v>691</v>
      </c>
      <c r="AL46" s="7">
        <f t="shared" si="140"/>
        <v>691</v>
      </c>
      <c r="AM46" s="7">
        <f t="shared" si="140"/>
        <v>691</v>
      </c>
      <c r="AN46" s="2">
        <v>47.4</v>
      </c>
      <c r="AO46" s="42">
        <v>41.615407438645597</v>
      </c>
      <c r="AP46" s="7">
        <v>70.5</v>
      </c>
      <c r="AQ46" s="42">
        <v>46.558217007841897</v>
      </c>
      <c r="AR46" s="42">
        <v>46.558217007841897</v>
      </c>
      <c r="AS46" s="75">
        <v>0.372</v>
      </c>
      <c r="AT46" s="42">
        <v>1.1119079999999999</v>
      </c>
      <c r="AU46" s="42">
        <v>0.84599999999999997</v>
      </c>
      <c r="AV46" s="42">
        <v>0.9549929601663889</v>
      </c>
      <c r="AW46" s="42">
        <v>0.75</v>
      </c>
    </row>
    <row r="47" spans="1:49" ht="19.5" customHeight="1">
      <c r="A47" s="155">
        <v>21</v>
      </c>
      <c r="B47" s="157" t="s">
        <v>20</v>
      </c>
      <c r="C47" s="161" t="s">
        <v>52</v>
      </c>
      <c r="D47" s="23" t="s">
        <v>2</v>
      </c>
      <c r="E47" s="33">
        <v>0</v>
      </c>
      <c r="F47" s="30">
        <v>0</v>
      </c>
      <c r="G47" s="30">
        <v>0</v>
      </c>
      <c r="H47" s="30">
        <v>0</v>
      </c>
      <c r="I47" s="31">
        <v>0</v>
      </c>
      <c r="J47" s="73">
        <v>0.63</v>
      </c>
      <c r="K47" s="32">
        <v>0.63</v>
      </c>
      <c r="L47" s="32">
        <v>0.63</v>
      </c>
      <c r="M47" s="32">
        <v>0.63</v>
      </c>
      <c r="N47" s="58">
        <v>0.63</v>
      </c>
      <c r="O47" s="24">
        <v>240.75</v>
      </c>
      <c r="P47" s="7">
        <v>240.75</v>
      </c>
      <c r="Q47" s="7">
        <v>240.75</v>
      </c>
      <c r="R47" s="7">
        <v>240.75</v>
      </c>
      <c r="S47" s="27">
        <v>240.75</v>
      </c>
      <c r="T47" s="24">
        <v>2.1</v>
      </c>
      <c r="U47" s="24">
        <v>2.1</v>
      </c>
      <c r="V47" s="24">
        <v>2.1</v>
      </c>
      <c r="W47" s="65">
        <v>3.2232668649597134</v>
      </c>
      <c r="X47" s="63">
        <v>2.1</v>
      </c>
      <c r="Y47" s="2">
        <v>1.55</v>
      </c>
      <c r="Z47" s="7">
        <v>1.55</v>
      </c>
      <c r="AA47" s="7">
        <v>1.55</v>
      </c>
      <c r="AB47" s="7">
        <v>1.55</v>
      </c>
      <c r="AC47" s="27">
        <v>1.55</v>
      </c>
      <c r="AD47" s="24">
        <v>301.89999999999998</v>
      </c>
      <c r="AE47" s="24">
        <v>301.89999999999998</v>
      </c>
      <c r="AF47" s="24">
        <v>301.89999999999998</v>
      </c>
      <c r="AG47" s="66">
        <v>459.85903609647386</v>
      </c>
      <c r="AH47" s="63">
        <v>301.89999999999998</v>
      </c>
      <c r="AI47" s="2">
        <v>222.1</v>
      </c>
      <c r="AJ47" s="7">
        <v>222.1</v>
      </c>
      <c r="AK47" s="7">
        <v>222.1</v>
      </c>
      <c r="AL47" s="7">
        <v>222.1</v>
      </c>
      <c r="AM47" s="7">
        <v>222.1</v>
      </c>
      <c r="AN47" s="2" t="s">
        <v>87</v>
      </c>
      <c r="AO47" s="7" t="s">
        <v>87</v>
      </c>
      <c r="AP47" s="6" t="s">
        <v>87</v>
      </c>
      <c r="AQ47" s="68" t="s">
        <v>87</v>
      </c>
      <c r="AR47" s="68" t="s">
        <v>87</v>
      </c>
      <c r="AS47" s="75" t="s">
        <v>87</v>
      </c>
      <c r="AT47" s="42" t="s">
        <v>87</v>
      </c>
      <c r="AU47" s="42" t="s">
        <v>87</v>
      </c>
      <c r="AV47" s="42" t="s">
        <v>87</v>
      </c>
      <c r="AW47" s="42" t="s">
        <v>87</v>
      </c>
    </row>
    <row r="48" spans="1:49" ht="19.5" customHeight="1">
      <c r="A48" s="156"/>
      <c r="B48" s="158"/>
      <c r="C48" s="159"/>
      <c r="D48" s="23" t="s">
        <v>3</v>
      </c>
      <c r="E48" s="33">
        <f>E47</f>
        <v>0</v>
      </c>
      <c r="F48" s="30">
        <f t="shared" ref="F48:I48" si="141">F47</f>
        <v>0</v>
      </c>
      <c r="G48" s="30">
        <f t="shared" si="141"/>
        <v>0</v>
      </c>
      <c r="H48" s="30">
        <f t="shared" si="141"/>
        <v>0</v>
      </c>
      <c r="I48" s="31">
        <f t="shared" si="141"/>
        <v>0</v>
      </c>
      <c r="J48" s="73">
        <f>J47</f>
        <v>0.63</v>
      </c>
      <c r="K48" s="32">
        <f t="shared" ref="K48:N48" si="142">K47</f>
        <v>0.63</v>
      </c>
      <c r="L48" s="32">
        <f t="shared" si="142"/>
        <v>0.63</v>
      </c>
      <c r="M48" s="32">
        <f t="shared" si="142"/>
        <v>0.63</v>
      </c>
      <c r="N48" s="58">
        <f t="shared" si="142"/>
        <v>0.63</v>
      </c>
      <c r="O48" s="24">
        <f>O47</f>
        <v>240.75</v>
      </c>
      <c r="P48" s="7">
        <f t="shared" ref="P48:S48" si="143">P47</f>
        <v>240.75</v>
      </c>
      <c r="Q48" s="7">
        <f t="shared" si="143"/>
        <v>240.75</v>
      </c>
      <c r="R48" s="7">
        <f t="shared" si="143"/>
        <v>240.75</v>
      </c>
      <c r="S48" s="27">
        <f t="shared" si="143"/>
        <v>240.75</v>
      </c>
      <c r="T48" s="24">
        <f>T47</f>
        <v>2.1</v>
      </c>
      <c r="U48" s="24">
        <f t="shared" ref="U48:X48" si="144">U47</f>
        <v>2.1</v>
      </c>
      <c r="V48" s="24">
        <f t="shared" si="144"/>
        <v>2.1</v>
      </c>
      <c r="W48" s="65">
        <v>3.2232668649597134</v>
      </c>
      <c r="X48" s="63">
        <f t="shared" si="144"/>
        <v>2.1</v>
      </c>
      <c r="Y48" s="2">
        <f>Y47</f>
        <v>1.55</v>
      </c>
      <c r="Z48" s="7">
        <f t="shared" ref="Z48:AC48" si="145">Z47</f>
        <v>1.55</v>
      </c>
      <c r="AA48" s="7">
        <f t="shared" si="145"/>
        <v>1.55</v>
      </c>
      <c r="AB48" s="7">
        <f t="shared" si="145"/>
        <v>1.55</v>
      </c>
      <c r="AC48" s="27">
        <f t="shared" si="145"/>
        <v>1.55</v>
      </c>
      <c r="AD48" s="24">
        <f>AD47</f>
        <v>301.89999999999998</v>
      </c>
      <c r="AE48" s="24">
        <v>699.48116700000003</v>
      </c>
      <c r="AF48" s="24">
        <f t="shared" ref="AF48:AH48" si="146">AF47</f>
        <v>301.89999999999998</v>
      </c>
      <c r="AG48" s="66">
        <v>459.85903609647386</v>
      </c>
      <c r="AH48" s="63">
        <f t="shared" si="146"/>
        <v>301.89999999999998</v>
      </c>
      <c r="AI48" s="2">
        <f>AI47</f>
        <v>222.1</v>
      </c>
      <c r="AJ48" s="7">
        <f t="shared" ref="AJ48:AM48" si="147">AJ47</f>
        <v>222.1</v>
      </c>
      <c r="AK48" s="7">
        <f t="shared" si="147"/>
        <v>222.1</v>
      </c>
      <c r="AL48" s="7">
        <f t="shared" si="147"/>
        <v>222.1</v>
      </c>
      <c r="AM48" s="7">
        <f t="shared" si="147"/>
        <v>222.1</v>
      </c>
      <c r="AN48" s="2">
        <v>88.13</v>
      </c>
      <c r="AO48" s="42">
        <v>77.374807121684313</v>
      </c>
      <c r="AP48" s="7">
        <v>99.9</v>
      </c>
      <c r="AQ48" s="42">
        <v>86.564887445171024</v>
      </c>
      <c r="AR48" s="42">
        <v>86.564887445171024</v>
      </c>
      <c r="AS48" s="75">
        <v>0.39300000000000002</v>
      </c>
      <c r="AT48" s="42">
        <v>1.174677</v>
      </c>
      <c r="AU48" s="42">
        <v>0.60299999999999998</v>
      </c>
      <c r="AV48" s="42">
        <v>0.68068647160795803</v>
      </c>
      <c r="AW48" s="42">
        <v>0.59</v>
      </c>
    </row>
    <row r="49" spans="1:49" ht="19.5" customHeight="1">
      <c r="A49" s="155">
        <v>22</v>
      </c>
      <c r="B49" s="157" t="s">
        <v>21</v>
      </c>
      <c r="C49" s="161" t="s">
        <v>53</v>
      </c>
      <c r="D49" s="23" t="s">
        <v>2</v>
      </c>
      <c r="E49" s="33">
        <v>0</v>
      </c>
      <c r="F49" s="30">
        <v>0</v>
      </c>
      <c r="G49" s="30">
        <v>0</v>
      </c>
      <c r="H49" s="30">
        <v>0</v>
      </c>
      <c r="I49" s="31">
        <v>0</v>
      </c>
      <c r="J49" s="33">
        <v>0</v>
      </c>
      <c r="K49" s="30">
        <v>0</v>
      </c>
      <c r="L49" s="30">
        <v>0</v>
      </c>
      <c r="M49" s="30">
        <v>0</v>
      </c>
      <c r="N49" s="31">
        <v>0</v>
      </c>
      <c r="O49" s="24">
        <v>233.82</v>
      </c>
      <c r="P49" s="7">
        <v>233.82</v>
      </c>
      <c r="Q49" s="7">
        <v>233.82</v>
      </c>
      <c r="R49" s="7">
        <v>233.82</v>
      </c>
      <c r="S49" s="27">
        <v>233.82</v>
      </c>
      <c r="T49" s="24">
        <v>1.95</v>
      </c>
      <c r="U49" s="24">
        <v>1.95</v>
      </c>
      <c r="V49" s="24">
        <v>1.95</v>
      </c>
      <c r="W49" s="65">
        <v>2.9930335174625911</v>
      </c>
      <c r="X49" s="63">
        <v>1.95</v>
      </c>
      <c r="Y49" s="2">
        <v>0.6</v>
      </c>
      <c r="Z49" s="7">
        <v>0.6</v>
      </c>
      <c r="AA49" s="7">
        <v>0.6</v>
      </c>
      <c r="AB49" s="7">
        <v>0.6</v>
      </c>
      <c r="AC49" s="27">
        <v>0.6</v>
      </c>
      <c r="AD49" s="24">
        <v>15.2</v>
      </c>
      <c r="AE49" s="24">
        <v>15.2</v>
      </c>
      <c r="AF49" s="24">
        <v>15.2</v>
      </c>
      <c r="AG49" s="66">
        <v>23.152889528540587</v>
      </c>
      <c r="AH49" s="63">
        <v>15.2</v>
      </c>
      <c r="AI49" s="2">
        <v>4.7</v>
      </c>
      <c r="AJ49" s="7">
        <v>4.7</v>
      </c>
      <c r="AK49" s="7">
        <v>4.7</v>
      </c>
      <c r="AL49" s="7">
        <v>4.7</v>
      </c>
      <c r="AM49" s="7">
        <v>4.7</v>
      </c>
      <c r="AN49" s="2" t="s">
        <v>87</v>
      </c>
      <c r="AO49" s="7" t="s">
        <v>87</v>
      </c>
      <c r="AP49" s="6" t="s">
        <v>87</v>
      </c>
      <c r="AQ49" s="68" t="s">
        <v>87</v>
      </c>
      <c r="AR49" s="68" t="s">
        <v>87</v>
      </c>
      <c r="AS49" s="75" t="s">
        <v>87</v>
      </c>
      <c r="AT49" s="42" t="s">
        <v>87</v>
      </c>
      <c r="AU49" s="42" t="s">
        <v>87</v>
      </c>
      <c r="AV49" s="42" t="s">
        <v>87</v>
      </c>
      <c r="AW49" s="42" t="s">
        <v>87</v>
      </c>
    </row>
    <row r="50" spans="1:49" ht="19.5" customHeight="1">
      <c r="A50" s="156"/>
      <c r="B50" s="158"/>
      <c r="C50" s="159"/>
      <c r="D50" s="23" t="s">
        <v>3</v>
      </c>
      <c r="E50" s="33">
        <f>E49</f>
        <v>0</v>
      </c>
      <c r="F50" s="30">
        <f t="shared" ref="F50:I50" si="148">F49</f>
        <v>0</v>
      </c>
      <c r="G50" s="30">
        <f t="shared" si="148"/>
        <v>0</v>
      </c>
      <c r="H50" s="30">
        <f t="shared" si="148"/>
        <v>0</v>
      </c>
      <c r="I50" s="31">
        <f t="shared" si="148"/>
        <v>0</v>
      </c>
      <c r="J50" s="33">
        <f>J49</f>
        <v>0</v>
      </c>
      <c r="K50" s="30">
        <f t="shared" ref="K50:N50" si="149">K49</f>
        <v>0</v>
      </c>
      <c r="L50" s="30">
        <f t="shared" si="149"/>
        <v>0</v>
      </c>
      <c r="M50" s="30">
        <f t="shared" si="149"/>
        <v>0</v>
      </c>
      <c r="N50" s="31">
        <f t="shared" si="149"/>
        <v>0</v>
      </c>
      <c r="O50" s="24">
        <f>O49</f>
        <v>233.82</v>
      </c>
      <c r="P50" s="7">
        <f t="shared" ref="P50:S50" si="150">P49</f>
        <v>233.82</v>
      </c>
      <c r="Q50" s="7">
        <f t="shared" si="150"/>
        <v>233.82</v>
      </c>
      <c r="R50" s="7">
        <f t="shared" si="150"/>
        <v>233.82</v>
      </c>
      <c r="S50" s="27">
        <f t="shared" si="150"/>
        <v>233.82</v>
      </c>
      <c r="T50" s="24">
        <f>T49</f>
        <v>1.95</v>
      </c>
      <c r="U50" s="24">
        <f t="shared" ref="U50:X50" si="151">U49</f>
        <v>1.95</v>
      </c>
      <c r="V50" s="24">
        <f t="shared" si="151"/>
        <v>1.95</v>
      </c>
      <c r="W50" s="65">
        <v>2.9930335174625911</v>
      </c>
      <c r="X50" s="63">
        <f t="shared" si="151"/>
        <v>1.95</v>
      </c>
      <c r="Y50" s="2">
        <f>Y49</f>
        <v>0.6</v>
      </c>
      <c r="Z50" s="7">
        <f t="shared" ref="Z50:AC50" si="152">Z49</f>
        <v>0.6</v>
      </c>
      <c r="AA50" s="7">
        <f t="shared" si="152"/>
        <v>0.6</v>
      </c>
      <c r="AB50" s="7">
        <f t="shared" si="152"/>
        <v>0.6</v>
      </c>
      <c r="AC50" s="27">
        <f t="shared" si="152"/>
        <v>0.6</v>
      </c>
      <c r="AD50" s="24">
        <f>AD49</f>
        <v>15.2</v>
      </c>
      <c r="AE50" s="24">
        <v>35.217336000000003</v>
      </c>
      <c r="AF50" s="24">
        <f t="shared" ref="AF50:AH50" si="153">AF49</f>
        <v>15.2</v>
      </c>
      <c r="AG50" s="66">
        <v>23.152889528540587</v>
      </c>
      <c r="AH50" s="63">
        <f t="shared" si="153"/>
        <v>15.2</v>
      </c>
      <c r="AI50" s="2">
        <f>AI49</f>
        <v>4.7</v>
      </c>
      <c r="AJ50" s="7">
        <f t="shared" ref="AJ50:AM50" si="154">AJ49</f>
        <v>4.7</v>
      </c>
      <c r="AK50" s="7">
        <f t="shared" si="154"/>
        <v>4.7</v>
      </c>
      <c r="AL50" s="7">
        <f t="shared" si="154"/>
        <v>4.7</v>
      </c>
      <c r="AM50" s="7">
        <f t="shared" si="154"/>
        <v>4.7</v>
      </c>
      <c r="AN50" s="2">
        <v>81.98</v>
      </c>
      <c r="AO50" s="42">
        <v>71.9753397008474</v>
      </c>
      <c r="AP50" s="7">
        <v>109.3</v>
      </c>
      <c r="AQ50" s="42">
        <v>80.524106124533304</v>
      </c>
      <c r="AR50" s="42">
        <v>80.524106124533304</v>
      </c>
      <c r="AS50" s="75">
        <v>0.30099999999999999</v>
      </c>
      <c r="AT50" s="42">
        <v>0.89968899999999996</v>
      </c>
      <c r="AU50" s="42">
        <v>0.34699999999999998</v>
      </c>
      <c r="AV50" s="42">
        <v>0.39170515032829428</v>
      </c>
      <c r="AW50" s="42">
        <v>0.34100000000000003</v>
      </c>
    </row>
    <row r="51" spans="1:49" ht="19.5" customHeight="1">
      <c r="A51" s="155">
        <v>23</v>
      </c>
      <c r="B51" s="157" t="s">
        <v>22</v>
      </c>
      <c r="C51" s="161" t="s">
        <v>54</v>
      </c>
      <c r="D51" s="23" t="s">
        <v>2</v>
      </c>
      <c r="E51" s="33">
        <v>0</v>
      </c>
      <c r="F51" s="30">
        <v>0</v>
      </c>
      <c r="G51" s="30">
        <v>0</v>
      </c>
      <c r="H51" s="30">
        <v>0</v>
      </c>
      <c r="I51" s="31">
        <v>0</v>
      </c>
      <c r="J51" s="73">
        <v>1.43</v>
      </c>
      <c r="K51" s="32">
        <v>1.43</v>
      </c>
      <c r="L51" s="32">
        <v>1.43</v>
      </c>
      <c r="M51" s="32">
        <v>1.43</v>
      </c>
      <c r="N51" s="58">
        <v>1.43</v>
      </c>
      <c r="O51" s="24">
        <v>245.5</v>
      </c>
      <c r="P51" s="7">
        <v>245.5</v>
      </c>
      <c r="Q51" s="7">
        <v>245.5</v>
      </c>
      <c r="R51" s="7">
        <v>245.5</v>
      </c>
      <c r="S51" s="27">
        <v>245.5</v>
      </c>
      <c r="T51" s="24">
        <v>2.97</v>
      </c>
      <c r="U51" s="24">
        <v>2.97</v>
      </c>
      <c r="V51" s="24">
        <v>2.97</v>
      </c>
      <c r="W51" s="65">
        <v>4.5586202804430229</v>
      </c>
      <c r="X51" s="63">
        <v>2.97</v>
      </c>
      <c r="Y51" s="2">
        <v>0.6</v>
      </c>
      <c r="Z51" s="7">
        <v>0.6</v>
      </c>
      <c r="AA51" s="7">
        <v>0.6</v>
      </c>
      <c r="AB51" s="7">
        <v>0.6</v>
      </c>
      <c r="AC51" s="27">
        <v>0.6</v>
      </c>
      <c r="AD51" s="24">
        <v>44.8</v>
      </c>
      <c r="AE51" s="24">
        <v>44.8</v>
      </c>
      <c r="AF51" s="24">
        <v>44.8</v>
      </c>
      <c r="AG51" s="66">
        <v>68.240095452540672</v>
      </c>
      <c r="AH51" s="63">
        <v>44.8</v>
      </c>
      <c r="AI51" s="2">
        <v>9.1</v>
      </c>
      <c r="AJ51" s="7">
        <v>9.1</v>
      </c>
      <c r="AK51" s="7">
        <v>9.1</v>
      </c>
      <c r="AL51" s="7">
        <v>9.1</v>
      </c>
      <c r="AM51" s="7">
        <v>9.1</v>
      </c>
      <c r="AN51" s="2" t="s">
        <v>87</v>
      </c>
      <c r="AO51" s="7" t="s">
        <v>87</v>
      </c>
      <c r="AP51" s="6" t="s">
        <v>87</v>
      </c>
      <c r="AQ51" s="68" t="s">
        <v>87</v>
      </c>
      <c r="AR51" s="68" t="s">
        <v>87</v>
      </c>
      <c r="AS51" s="75" t="s">
        <v>87</v>
      </c>
      <c r="AT51" s="42" t="s">
        <v>87</v>
      </c>
      <c r="AU51" s="42" t="s">
        <v>87</v>
      </c>
      <c r="AV51" s="42" t="s">
        <v>87</v>
      </c>
      <c r="AW51" s="42" t="s">
        <v>87</v>
      </c>
    </row>
    <row r="52" spans="1:49" ht="19.5" customHeight="1">
      <c r="A52" s="156"/>
      <c r="B52" s="158"/>
      <c r="C52" s="159"/>
      <c r="D52" s="23" t="s">
        <v>3</v>
      </c>
      <c r="E52" s="33">
        <f>E51</f>
        <v>0</v>
      </c>
      <c r="F52" s="30">
        <f t="shared" ref="F52:I52" si="155">F51</f>
        <v>0</v>
      </c>
      <c r="G52" s="30">
        <f t="shared" si="155"/>
        <v>0</v>
      </c>
      <c r="H52" s="30">
        <f t="shared" si="155"/>
        <v>0</v>
      </c>
      <c r="I52" s="31">
        <f t="shared" si="155"/>
        <v>0</v>
      </c>
      <c r="J52" s="73">
        <f>J51</f>
        <v>1.43</v>
      </c>
      <c r="K52" s="32">
        <f t="shared" ref="K52:N52" si="156">K51</f>
        <v>1.43</v>
      </c>
      <c r="L52" s="32">
        <f t="shared" si="156"/>
        <v>1.43</v>
      </c>
      <c r="M52" s="32">
        <f t="shared" si="156"/>
        <v>1.43</v>
      </c>
      <c r="N52" s="58">
        <f t="shared" si="156"/>
        <v>1.43</v>
      </c>
      <c r="O52" s="24">
        <f>O51</f>
        <v>245.5</v>
      </c>
      <c r="P52" s="7">
        <f t="shared" ref="P52:S52" si="157">P51</f>
        <v>245.5</v>
      </c>
      <c r="Q52" s="7">
        <f t="shared" si="157"/>
        <v>245.5</v>
      </c>
      <c r="R52" s="7">
        <f t="shared" si="157"/>
        <v>245.5</v>
      </c>
      <c r="S52" s="27">
        <f t="shared" si="157"/>
        <v>245.5</v>
      </c>
      <c r="T52" s="24">
        <f>T51</f>
        <v>2.97</v>
      </c>
      <c r="U52" s="24">
        <f t="shared" ref="U52:X52" si="158">U51</f>
        <v>2.97</v>
      </c>
      <c r="V52" s="24">
        <f t="shared" si="158"/>
        <v>2.97</v>
      </c>
      <c r="W52" s="65">
        <v>4.5586202804430229</v>
      </c>
      <c r="X52" s="63">
        <f t="shared" si="158"/>
        <v>2.97</v>
      </c>
      <c r="Y52" s="2">
        <f>Y51</f>
        <v>0.6</v>
      </c>
      <c r="Z52" s="7">
        <f t="shared" ref="Z52:AC52" si="159">Z51</f>
        <v>0.6</v>
      </c>
      <c r="AA52" s="7">
        <f t="shared" si="159"/>
        <v>0.6</v>
      </c>
      <c r="AB52" s="7">
        <f t="shared" si="159"/>
        <v>0.6</v>
      </c>
      <c r="AC52" s="27">
        <f t="shared" si="159"/>
        <v>0.6</v>
      </c>
      <c r="AD52" s="24">
        <f>AD51</f>
        <v>44.8</v>
      </c>
      <c r="AE52" s="24">
        <v>103.798464</v>
      </c>
      <c r="AF52" s="24">
        <f t="shared" ref="AF52:AH52" si="160">AF51</f>
        <v>44.8</v>
      </c>
      <c r="AG52" s="66">
        <v>68.240095452540672</v>
      </c>
      <c r="AH52" s="63">
        <f t="shared" si="160"/>
        <v>44.8</v>
      </c>
      <c r="AI52" s="2">
        <f>AI51</f>
        <v>9.1</v>
      </c>
      <c r="AJ52" s="7">
        <f t="shared" ref="AJ52:AM52" si="161">AJ51</f>
        <v>9.1</v>
      </c>
      <c r="AK52" s="7">
        <f t="shared" si="161"/>
        <v>9.1</v>
      </c>
      <c r="AL52" s="7">
        <f t="shared" si="161"/>
        <v>9.1</v>
      </c>
      <c r="AM52" s="7">
        <f t="shared" si="161"/>
        <v>9.1</v>
      </c>
      <c r="AN52" s="2">
        <v>26.25</v>
      </c>
      <c r="AO52" s="42">
        <v>23.046507284060063</v>
      </c>
      <c r="AP52" s="7">
        <v>32.43</v>
      </c>
      <c r="AQ52" s="42">
        <v>25.783822710039026</v>
      </c>
      <c r="AR52" s="42">
        <v>25.783822710039026</v>
      </c>
      <c r="AS52" s="75">
        <v>3.7999999999999999E-2</v>
      </c>
      <c r="AT52" s="42">
        <v>0.11358199999999999</v>
      </c>
      <c r="AU52" s="42">
        <v>4.2999999999999997E-2</v>
      </c>
      <c r="AV52" s="42">
        <v>4.8539831308693528E-2</v>
      </c>
      <c r="AW52" s="42">
        <v>4.8539831308693528E-2</v>
      </c>
    </row>
    <row r="53" spans="1:49" ht="19.5" customHeight="1">
      <c r="A53" s="155">
        <v>24</v>
      </c>
      <c r="B53" s="157" t="s">
        <v>23</v>
      </c>
      <c r="C53" s="161" t="s">
        <v>55</v>
      </c>
      <c r="D53" s="23" t="s">
        <v>2</v>
      </c>
      <c r="E53" s="33">
        <v>0</v>
      </c>
      <c r="F53" s="30">
        <v>0</v>
      </c>
      <c r="G53" s="30">
        <v>0</v>
      </c>
      <c r="H53" s="30">
        <v>0</v>
      </c>
      <c r="I53" s="31">
        <v>0</v>
      </c>
      <c r="J53" s="33">
        <v>0</v>
      </c>
      <c r="K53" s="30">
        <v>0</v>
      </c>
      <c r="L53" s="30">
        <v>0</v>
      </c>
      <c r="M53" s="30">
        <v>0</v>
      </c>
      <c r="N53" s="31">
        <v>0</v>
      </c>
      <c r="O53" s="24">
        <v>267.86</v>
      </c>
      <c r="P53" s="7">
        <v>267.86</v>
      </c>
      <c r="Q53" s="7">
        <v>267.86</v>
      </c>
      <c r="R53" s="7">
        <v>267.86</v>
      </c>
      <c r="S53" s="27">
        <v>267.86</v>
      </c>
      <c r="T53" s="24">
        <v>1.1100000000000001</v>
      </c>
      <c r="U53" s="24">
        <v>1.1100000000000001</v>
      </c>
      <c r="V53" s="24">
        <v>1.1100000000000001</v>
      </c>
      <c r="W53" s="65">
        <v>1.7037267714787059</v>
      </c>
      <c r="X53" s="63">
        <v>1.1100000000000001</v>
      </c>
      <c r="Y53" s="2">
        <v>1.27</v>
      </c>
      <c r="Z53" s="7">
        <v>1.27</v>
      </c>
      <c r="AA53" s="7">
        <v>1.27</v>
      </c>
      <c r="AB53" s="7">
        <v>1.27</v>
      </c>
      <c r="AC53" s="27">
        <v>1.27</v>
      </c>
      <c r="AD53" s="24">
        <v>39.700000000000003</v>
      </c>
      <c r="AE53" s="24">
        <v>39.700000000000003</v>
      </c>
      <c r="AF53" s="24">
        <v>39.700000000000003</v>
      </c>
      <c r="AG53" s="66">
        <v>60.47169172914878</v>
      </c>
      <c r="AH53" s="63">
        <v>39.700000000000003</v>
      </c>
      <c r="AI53" s="2">
        <v>45.3</v>
      </c>
      <c r="AJ53" s="7">
        <v>45.3</v>
      </c>
      <c r="AK53" s="7">
        <v>45.3</v>
      </c>
      <c r="AL53" s="7">
        <v>45.3</v>
      </c>
      <c r="AM53" s="7">
        <v>45.3</v>
      </c>
      <c r="AN53" s="2" t="s">
        <v>87</v>
      </c>
      <c r="AO53" s="7" t="s">
        <v>87</v>
      </c>
      <c r="AP53" s="6" t="s">
        <v>87</v>
      </c>
      <c r="AQ53" s="68" t="s">
        <v>87</v>
      </c>
      <c r="AR53" s="68" t="s">
        <v>87</v>
      </c>
      <c r="AS53" s="75" t="s">
        <v>87</v>
      </c>
      <c r="AT53" s="42" t="s">
        <v>87</v>
      </c>
      <c r="AU53" s="42" t="s">
        <v>87</v>
      </c>
      <c r="AV53" s="42" t="s">
        <v>87</v>
      </c>
      <c r="AW53" s="42" t="s">
        <v>87</v>
      </c>
    </row>
    <row r="54" spans="1:49" ht="19.5" customHeight="1">
      <c r="A54" s="156"/>
      <c r="B54" s="158"/>
      <c r="C54" s="159"/>
      <c r="D54" s="23" t="s">
        <v>3</v>
      </c>
      <c r="E54" s="33">
        <f>E53</f>
        <v>0</v>
      </c>
      <c r="F54" s="30">
        <f t="shared" ref="F54:I54" si="162">F53</f>
        <v>0</v>
      </c>
      <c r="G54" s="30">
        <f t="shared" si="162"/>
        <v>0</v>
      </c>
      <c r="H54" s="30">
        <f t="shared" si="162"/>
        <v>0</v>
      </c>
      <c r="I54" s="31">
        <f t="shared" si="162"/>
        <v>0</v>
      </c>
      <c r="J54" s="33">
        <f>J53</f>
        <v>0</v>
      </c>
      <c r="K54" s="30">
        <f t="shared" ref="K54:N54" si="163">K53</f>
        <v>0</v>
      </c>
      <c r="L54" s="30">
        <f t="shared" si="163"/>
        <v>0</v>
      </c>
      <c r="M54" s="30">
        <f t="shared" si="163"/>
        <v>0</v>
      </c>
      <c r="N54" s="31">
        <f t="shared" si="163"/>
        <v>0</v>
      </c>
      <c r="O54" s="24">
        <f>O53</f>
        <v>267.86</v>
      </c>
      <c r="P54" s="7">
        <f t="shared" ref="P54:S54" si="164">P53</f>
        <v>267.86</v>
      </c>
      <c r="Q54" s="7">
        <f t="shared" si="164"/>
        <v>267.86</v>
      </c>
      <c r="R54" s="7">
        <f t="shared" si="164"/>
        <v>267.86</v>
      </c>
      <c r="S54" s="27">
        <f t="shared" si="164"/>
        <v>267.86</v>
      </c>
      <c r="T54" s="24">
        <f>T53</f>
        <v>1.1100000000000001</v>
      </c>
      <c r="U54" s="24">
        <f t="shared" ref="U54:X54" si="165">U53</f>
        <v>1.1100000000000001</v>
      </c>
      <c r="V54" s="24">
        <f t="shared" si="165"/>
        <v>1.1100000000000001</v>
      </c>
      <c r="W54" s="65">
        <v>1.7037267714787059</v>
      </c>
      <c r="X54" s="63">
        <f t="shared" si="165"/>
        <v>1.1100000000000001</v>
      </c>
      <c r="Y54" s="2">
        <f>Y53</f>
        <v>1.27</v>
      </c>
      <c r="Z54" s="7">
        <f t="shared" ref="Z54:AC54" si="166">Z53</f>
        <v>1.27</v>
      </c>
      <c r="AA54" s="7">
        <f t="shared" si="166"/>
        <v>1.27</v>
      </c>
      <c r="AB54" s="7">
        <f t="shared" si="166"/>
        <v>1.27</v>
      </c>
      <c r="AC54" s="27">
        <f t="shared" si="166"/>
        <v>1.27</v>
      </c>
      <c r="AD54" s="24">
        <f>AD53</f>
        <v>39.700000000000003</v>
      </c>
      <c r="AE54" s="24">
        <v>91.982121000000006</v>
      </c>
      <c r="AF54" s="24">
        <f t="shared" ref="AF54:AH54" si="167">AF53</f>
        <v>39.700000000000003</v>
      </c>
      <c r="AG54" s="66">
        <v>60.47169172914878</v>
      </c>
      <c r="AH54" s="63">
        <f t="shared" si="167"/>
        <v>39.700000000000003</v>
      </c>
      <c r="AI54" s="2">
        <f>AI53</f>
        <v>45.3</v>
      </c>
      <c r="AJ54" s="7">
        <f t="shared" ref="AJ54:AM54" si="168">AJ53</f>
        <v>45.3</v>
      </c>
      <c r="AK54" s="7">
        <f t="shared" si="168"/>
        <v>45.3</v>
      </c>
      <c r="AL54" s="7">
        <f t="shared" si="168"/>
        <v>45.3</v>
      </c>
      <c r="AM54" s="7">
        <f t="shared" si="168"/>
        <v>45.3</v>
      </c>
      <c r="AN54" s="2">
        <v>35.130000000000003</v>
      </c>
      <c r="AO54" s="42">
        <v>30.84281146243924</v>
      </c>
      <c r="AP54" s="7">
        <v>47.6</v>
      </c>
      <c r="AQ54" s="42">
        <v>34.506121592520799</v>
      </c>
      <c r="AR54" s="42">
        <v>34.506121592520799</v>
      </c>
      <c r="AS54" s="75">
        <v>0.14099999999999999</v>
      </c>
      <c r="AT54" s="42">
        <v>0.42144899999999996</v>
      </c>
      <c r="AU54" s="42">
        <v>0.377</v>
      </c>
      <c r="AV54" s="42">
        <v>0.4255701489157549</v>
      </c>
      <c r="AW54" s="42">
        <v>0.36399999999999999</v>
      </c>
    </row>
    <row r="55" spans="1:49" ht="19.5" customHeight="1">
      <c r="A55" s="155">
        <v>25</v>
      </c>
      <c r="B55" s="157" t="s">
        <v>26</v>
      </c>
      <c r="C55" s="161" t="s">
        <v>56</v>
      </c>
      <c r="D55" s="23" t="s">
        <v>2</v>
      </c>
      <c r="E55" s="33">
        <v>0</v>
      </c>
      <c r="F55" s="30">
        <v>0</v>
      </c>
      <c r="G55" s="30">
        <v>0</v>
      </c>
      <c r="H55" s="30">
        <v>0</v>
      </c>
      <c r="I55" s="31">
        <v>0</v>
      </c>
      <c r="J55" s="73">
        <v>0.83</v>
      </c>
      <c r="K55" s="32">
        <v>0.83</v>
      </c>
      <c r="L55" s="32">
        <v>0.83</v>
      </c>
      <c r="M55" s="32">
        <v>0.83</v>
      </c>
      <c r="N55" s="58">
        <v>0.83</v>
      </c>
      <c r="O55" s="24">
        <v>230.08</v>
      </c>
      <c r="P55" s="7">
        <v>230.08</v>
      </c>
      <c r="Q55" s="7">
        <v>230.08</v>
      </c>
      <c r="R55" s="7">
        <v>230.08</v>
      </c>
      <c r="S55" s="27">
        <v>230.08</v>
      </c>
      <c r="T55" s="24">
        <v>1.62</v>
      </c>
      <c r="U55" s="24">
        <v>1.62</v>
      </c>
      <c r="V55" s="24">
        <v>1.62</v>
      </c>
      <c r="W55" s="65">
        <v>2.486520152968922</v>
      </c>
      <c r="X55" s="63">
        <v>1.62</v>
      </c>
      <c r="Y55" s="2">
        <v>0.91</v>
      </c>
      <c r="Z55" s="7">
        <v>0.91</v>
      </c>
      <c r="AA55" s="7">
        <v>0.91</v>
      </c>
      <c r="AB55" s="7">
        <v>0.91</v>
      </c>
      <c r="AC55" s="27">
        <v>0.91</v>
      </c>
      <c r="AD55" s="24">
        <v>50.5</v>
      </c>
      <c r="AE55" s="24">
        <v>50.5</v>
      </c>
      <c r="AF55" s="24">
        <v>50.5</v>
      </c>
      <c r="AG55" s="66">
        <v>76.922429025743398</v>
      </c>
      <c r="AH55" s="63">
        <v>50.5</v>
      </c>
      <c r="AI55" s="2">
        <v>28.4</v>
      </c>
      <c r="AJ55" s="7">
        <v>28.4</v>
      </c>
      <c r="AK55" s="7">
        <v>28.4</v>
      </c>
      <c r="AL55" s="7">
        <v>28.4</v>
      </c>
      <c r="AM55" s="7">
        <v>28.4</v>
      </c>
      <c r="AN55" s="2" t="s">
        <v>87</v>
      </c>
      <c r="AO55" s="7" t="s">
        <v>87</v>
      </c>
      <c r="AP55" s="6" t="s">
        <v>87</v>
      </c>
      <c r="AQ55" s="68" t="s">
        <v>87</v>
      </c>
      <c r="AR55" s="68" t="s">
        <v>87</v>
      </c>
      <c r="AS55" s="75" t="s">
        <v>87</v>
      </c>
      <c r="AT55" s="42" t="s">
        <v>87</v>
      </c>
      <c r="AU55" s="42" t="s">
        <v>87</v>
      </c>
      <c r="AV55" s="42" t="s">
        <v>87</v>
      </c>
      <c r="AW55" s="42" t="s">
        <v>87</v>
      </c>
    </row>
    <row r="56" spans="1:49" ht="19.5" customHeight="1">
      <c r="A56" s="156"/>
      <c r="B56" s="158"/>
      <c r="C56" s="159"/>
      <c r="D56" s="23" t="s">
        <v>3</v>
      </c>
      <c r="E56" s="33">
        <f>E55</f>
        <v>0</v>
      </c>
      <c r="F56" s="30">
        <f t="shared" ref="F56:I56" si="169">F55</f>
        <v>0</v>
      </c>
      <c r="G56" s="30">
        <f t="shared" si="169"/>
        <v>0</v>
      </c>
      <c r="H56" s="30">
        <f t="shared" si="169"/>
        <v>0</v>
      </c>
      <c r="I56" s="31">
        <f t="shared" si="169"/>
        <v>0</v>
      </c>
      <c r="J56" s="73">
        <f>J55</f>
        <v>0.83</v>
      </c>
      <c r="K56" s="32">
        <f t="shared" ref="K56:N56" si="170">K55</f>
        <v>0.83</v>
      </c>
      <c r="L56" s="32">
        <f t="shared" si="170"/>
        <v>0.83</v>
      </c>
      <c r="M56" s="32">
        <f t="shared" si="170"/>
        <v>0.83</v>
      </c>
      <c r="N56" s="58">
        <f t="shared" si="170"/>
        <v>0.83</v>
      </c>
      <c r="O56" s="24">
        <f>O55</f>
        <v>230.08</v>
      </c>
      <c r="P56" s="7">
        <f t="shared" ref="P56:S56" si="171">P55</f>
        <v>230.08</v>
      </c>
      <c r="Q56" s="7">
        <f t="shared" si="171"/>
        <v>230.08</v>
      </c>
      <c r="R56" s="7">
        <f t="shared" si="171"/>
        <v>230.08</v>
      </c>
      <c r="S56" s="27">
        <f t="shared" si="171"/>
        <v>230.08</v>
      </c>
      <c r="T56" s="24">
        <f>T55</f>
        <v>1.62</v>
      </c>
      <c r="U56" s="24">
        <f t="shared" ref="U56:X56" si="172">U55</f>
        <v>1.62</v>
      </c>
      <c r="V56" s="24">
        <f t="shared" si="172"/>
        <v>1.62</v>
      </c>
      <c r="W56" s="65">
        <v>2.486520152968922</v>
      </c>
      <c r="X56" s="63">
        <f t="shared" si="172"/>
        <v>1.62</v>
      </c>
      <c r="Y56" s="2">
        <f>Y55</f>
        <v>0.91</v>
      </c>
      <c r="Z56" s="7">
        <f t="shared" ref="Z56:AC56" si="173">Z55</f>
        <v>0.91</v>
      </c>
      <c r="AA56" s="7">
        <f t="shared" si="173"/>
        <v>0.91</v>
      </c>
      <c r="AB56" s="7">
        <f t="shared" si="173"/>
        <v>0.91</v>
      </c>
      <c r="AC56" s="27">
        <f t="shared" si="173"/>
        <v>0.91</v>
      </c>
      <c r="AD56" s="24">
        <f>AD55</f>
        <v>50.5</v>
      </c>
      <c r="AE56" s="24">
        <v>117.00496500000001</v>
      </c>
      <c r="AF56" s="24">
        <f t="shared" ref="AF56:AH56" si="174">AF55</f>
        <v>50.5</v>
      </c>
      <c r="AG56" s="66">
        <v>76.922429025743398</v>
      </c>
      <c r="AH56" s="63">
        <f t="shared" si="174"/>
        <v>50.5</v>
      </c>
      <c r="AI56" s="2">
        <f>AI55</f>
        <v>28.4</v>
      </c>
      <c r="AJ56" s="7">
        <f t="shared" ref="AJ56:AM56" si="175">AJ55</f>
        <v>28.4</v>
      </c>
      <c r="AK56" s="7">
        <f t="shared" si="175"/>
        <v>28.4</v>
      </c>
      <c r="AL56" s="7">
        <f t="shared" si="175"/>
        <v>28.4</v>
      </c>
      <c r="AM56" s="7">
        <f t="shared" si="175"/>
        <v>28.4</v>
      </c>
      <c r="AN56" s="2">
        <v>44.61</v>
      </c>
      <c r="AO56" s="42">
        <v>39.165892950168356</v>
      </c>
      <c r="AP56" s="7">
        <v>60.2</v>
      </c>
      <c r="AQ56" s="42">
        <v>43.817764994089181</v>
      </c>
      <c r="AR56" s="42">
        <v>43.817764994089181</v>
      </c>
      <c r="AS56" s="75">
        <v>0.998</v>
      </c>
      <c r="AT56" s="42">
        <v>2.9830220000000001</v>
      </c>
      <c r="AU56" s="42">
        <v>0.35</v>
      </c>
      <c r="AV56" s="42">
        <v>0.39509165018704034</v>
      </c>
      <c r="AW56" s="42">
        <v>0.29699999999999999</v>
      </c>
    </row>
    <row r="57" spans="1:49" ht="19.5" customHeight="1">
      <c r="A57" s="155">
        <v>26</v>
      </c>
      <c r="B57" s="157" t="s">
        <v>28</v>
      </c>
      <c r="C57" s="161" t="s">
        <v>57</v>
      </c>
      <c r="D57" s="23" t="s">
        <v>2</v>
      </c>
      <c r="E57" s="33">
        <v>0</v>
      </c>
      <c r="F57" s="30">
        <v>0</v>
      </c>
      <c r="G57" s="30">
        <v>0</v>
      </c>
      <c r="H57" s="30">
        <v>0</v>
      </c>
      <c r="I57" s="31">
        <v>0</v>
      </c>
      <c r="J57" s="33">
        <v>0</v>
      </c>
      <c r="K57" s="30">
        <v>0</v>
      </c>
      <c r="L57" s="30">
        <v>0</v>
      </c>
      <c r="M57" s="30">
        <v>0</v>
      </c>
      <c r="N57" s="31">
        <v>0</v>
      </c>
      <c r="O57" s="24">
        <v>230.82</v>
      </c>
      <c r="P57" s="7">
        <v>230.82</v>
      </c>
      <c r="Q57" s="7">
        <v>230.82</v>
      </c>
      <c r="R57" s="7">
        <v>230.82</v>
      </c>
      <c r="S57" s="27">
        <v>230.82</v>
      </c>
      <c r="T57" s="24">
        <v>3.35</v>
      </c>
      <c r="U57" s="24">
        <v>3.35</v>
      </c>
      <c r="V57" s="24">
        <v>3.35</v>
      </c>
      <c r="W57" s="65">
        <v>5.1418780941023998</v>
      </c>
      <c r="X57" s="63">
        <v>3.35</v>
      </c>
      <c r="Y57" s="2">
        <v>0.6</v>
      </c>
      <c r="Z57" s="7">
        <v>0.6</v>
      </c>
      <c r="AA57" s="7">
        <v>0.6</v>
      </c>
      <c r="AB57" s="7">
        <v>0.6</v>
      </c>
      <c r="AC57" s="27">
        <v>0.6</v>
      </c>
      <c r="AD57" s="24">
        <v>88.8</v>
      </c>
      <c r="AE57" s="24">
        <v>88.8</v>
      </c>
      <c r="AF57" s="24">
        <v>88.8</v>
      </c>
      <c r="AG57" s="66">
        <v>135.26161777200028</v>
      </c>
      <c r="AH57" s="63">
        <v>88.8</v>
      </c>
      <c r="AI57" s="2">
        <v>15.9</v>
      </c>
      <c r="AJ57" s="7">
        <v>15.9</v>
      </c>
      <c r="AK57" s="7">
        <v>15.9</v>
      </c>
      <c r="AL57" s="7">
        <v>15.9</v>
      </c>
      <c r="AM57" s="7">
        <v>15.9</v>
      </c>
      <c r="AN57" s="2" t="s">
        <v>87</v>
      </c>
      <c r="AO57" s="7" t="s">
        <v>87</v>
      </c>
      <c r="AP57" s="6" t="s">
        <v>87</v>
      </c>
      <c r="AQ57" s="68" t="s">
        <v>87</v>
      </c>
      <c r="AR57" s="68" t="s">
        <v>87</v>
      </c>
      <c r="AS57" s="75" t="s">
        <v>87</v>
      </c>
      <c r="AT57" s="42" t="s">
        <v>87</v>
      </c>
      <c r="AU57" s="42" t="s">
        <v>87</v>
      </c>
      <c r="AV57" s="42" t="s">
        <v>87</v>
      </c>
      <c r="AW57" s="42" t="s">
        <v>87</v>
      </c>
    </row>
    <row r="58" spans="1:49" ht="19.5" customHeight="1">
      <c r="A58" s="156"/>
      <c r="B58" s="158"/>
      <c r="C58" s="159"/>
      <c r="D58" s="23" t="s">
        <v>3</v>
      </c>
      <c r="E58" s="33">
        <f>E57</f>
        <v>0</v>
      </c>
      <c r="F58" s="30">
        <f t="shared" ref="F58:I58" si="176">F57</f>
        <v>0</v>
      </c>
      <c r="G58" s="30">
        <f t="shared" si="176"/>
        <v>0</v>
      </c>
      <c r="H58" s="30">
        <f t="shared" si="176"/>
        <v>0</v>
      </c>
      <c r="I58" s="31">
        <f t="shared" si="176"/>
        <v>0</v>
      </c>
      <c r="J58" s="33">
        <f>J57</f>
        <v>0</v>
      </c>
      <c r="K58" s="30">
        <f t="shared" ref="K58:N58" si="177">K57</f>
        <v>0</v>
      </c>
      <c r="L58" s="30">
        <f t="shared" si="177"/>
        <v>0</v>
      </c>
      <c r="M58" s="30">
        <f t="shared" si="177"/>
        <v>0</v>
      </c>
      <c r="N58" s="31">
        <f t="shared" si="177"/>
        <v>0</v>
      </c>
      <c r="O58" s="24">
        <f>O57</f>
        <v>230.82</v>
      </c>
      <c r="P58" s="7">
        <f t="shared" ref="P58:S58" si="178">P57</f>
        <v>230.82</v>
      </c>
      <c r="Q58" s="7">
        <f t="shared" si="178"/>
        <v>230.82</v>
      </c>
      <c r="R58" s="7">
        <f t="shared" si="178"/>
        <v>230.82</v>
      </c>
      <c r="S58" s="27">
        <f t="shared" si="178"/>
        <v>230.82</v>
      </c>
      <c r="T58" s="24">
        <f>T57</f>
        <v>3.35</v>
      </c>
      <c r="U58" s="24">
        <f t="shared" ref="U58:X58" si="179">U57</f>
        <v>3.35</v>
      </c>
      <c r="V58" s="24">
        <f t="shared" si="179"/>
        <v>3.35</v>
      </c>
      <c r="W58" s="65">
        <v>5.1418780941023998</v>
      </c>
      <c r="X58" s="63">
        <f t="shared" si="179"/>
        <v>3.35</v>
      </c>
      <c r="Y58" s="2">
        <f>Y57</f>
        <v>0.6</v>
      </c>
      <c r="Z58" s="7">
        <f t="shared" ref="Z58:AC58" si="180">Z57</f>
        <v>0.6</v>
      </c>
      <c r="AA58" s="7">
        <f t="shared" si="180"/>
        <v>0.6</v>
      </c>
      <c r="AB58" s="7">
        <f t="shared" si="180"/>
        <v>0.6</v>
      </c>
      <c r="AC58" s="27">
        <f t="shared" si="180"/>
        <v>0.6</v>
      </c>
      <c r="AD58" s="24">
        <f>AD57</f>
        <v>88.8</v>
      </c>
      <c r="AE58" s="24">
        <v>205.74338400000002</v>
      </c>
      <c r="AF58" s="24">
        <f t="shared" ref="AF58:AH58" si="181">AF57</f>
        <v>88.8</v>
      </c>
      <c r="AG58" s="66">
        <v>135.26161777200028</v>
      </c>
      <c r="AH58" s="63">
        <f t="shared" si="181"/>
        <v>88.8</v>
      </c>
      <c r="AI58" s="2">
        <f>AI57</f>
        <v>15.9</v>
      </c>
      <c r="AJ58" s="7">
        <f t="shared" ref="AJ58:AM58" si="182">AJ57</f>
        <v>15.9</v>
      </c>
      <c r="AK58" s="7">
        <f t="shared" si="182"/>
        <v>15.9</v>
      </c>
      <c r="AL58" s="7">
        <f t="shared" si="182"/>
        <v>15.9</v>
      </c>
      <c r="AM58" s="7">
        <f t="shared" si="182"/>
        <v>15.9</v>
      </c>
      <c r="AN58" s="2">
        <v>33.33</v>
      </c>
      <c r="AO58" s="42">
        <v>29.262479534389406</v>
      </c>
      <c r="AP58" s="7">
        <v>26.17</v>
      </c>
      <c r="AQ58" s="42">
        <v>32.738088035260979</v>
      </c>
      <c r="AR58" s="42">
        <v>32.738088035260979</v>
      </c>
      <c r="AS58" s="75">
        <v>1.2430000000000001</v>
      </c>
      <c r="AT58" s="42">
        <v>3.7153270000000003</v>
      </c>
      <c r="AU58" s="42">
        <v>1.573</v>
      </c>
      <c r="AV58" s="42">
        <v>1.7756547592691843</v>
      </c>
      <c r="AW58" s="42">
        <v>1.4359999999999999</v>
      </c>
    </row>
    <row r="59" spans="1:49" ht="19.5" customHeight="1">
      <c r="A59" s="155">
        <v>27</v>
      </c>
      <c r="B59" s="157" t="s">
        <v>29</v>
      </c>
      <c r="C59" s="161" t="s">
        <v>58</v>
      </c>
      <c r="D59" s="23" t="s">
        <v>2</v>
      </c>
      <c r="E59" s="33">
        <v>0</v>
      </c>
      <c r="F59" s="30">
        <v>0</v>
      </c>
      <c r="G59" s="30">
        <v>0</v>
      </c>
      <c r="H59" s="30">
        <v>0</v>
      </c>
      <c r="I59" s="31">
        <v>0</v>
      </c>
      <c r="J59" s="33">
        <v>0</v>
      </c>
      <c r="K59" s="30">
        <v>0</v>
      </c>
      <c r="L59" s="30">
        <v>0</v>
      </c>
      <c r="M59" s="30">
        <v>0</v>
      </c>
      <c r="N59" s="31">
        <v>0</v>
      </c>
      <c r="O59" s="24">
        <v>233.42</v>
      </c>
      <c r="P59" s="7">
        <v>233.42</v>
      </c>
      <c r="Q59" s="7">
        <v>233.42</v>
      </c>
      <c r="R59" s="7">
        <v>233.42</v>
      </c>
      <c r="S59" s="27">
        <v>233.42</v>
      </c>
      <c r="T59" s="24">
        <v>3.34</v>
      </c>
      <c r="U59" s="24">
        <v>3.34</v>
      </c>
      <c r="V59" s="24">
        <v>3.34</v>
      </c>
      <c r="W59" s="65">
        <v>5.1265292042692581</v>
      </c>
      <c r="X59" s="63">
        <v>3.34</v>
      </c>
      <c r="Y59" s="2">
        <v>0.6</v>
      </c>
      <c r="Z59" s="7">
        <v>0.6</v>
      </c>
      <c r="AA59" s="7">
        <v>0.6</v>
      </c>
      <c r="AB59" s="7">
        <v>0.6</v>
      </c>
      <c r="AC59" s="27">
        <v>0.6</v>
      </c>
      <c r="AD59" s="24">
        <v>44.1</v>
      </c>
      <c r="AE59" s="24">
        <v>44.1</v>
      </c>
      <c r="AF59" s="24">
        <v>44.1</v>
      </c>
      <c r="AG59" s="66">
        <v>67.173843961094732</v>
      </c>
      <c r="AH59" s="63">
        <v>44.1</v>
      </c>
      <c r="AI59" s="2">
        <v>7.9</v>
      </c>
      <c r="AJ59" s="7">
        <v>7.9</v>
      </c>
      <c r="AK59" s="7">
        <v>7.9</v>
      </c>
      <c r="AL59" s="7">
        <v>7.9</v>
      </c>
      <c r="AM59" s="7">
        <v>7.9</v>
      </c>
      <c r="AN59" s="2" t="s">
        <v>87</v>
      </c>
      <c r="AO59" s="7" t="s">
        <v>87</v>
      </c>
      <c r="AP59" s="6" t="s">
        <v>87</v>
      </c>
      <c r="AQ59" s="68" t="s">
        <v>87</v>
      </c>
      <c r="AR59" s="68" t="s">
        <v>87</v>
      </c>
      <c r="AS59" s="75" t="s">
        <v>87</v>
      </c>
      <c r="AT59" s="42" t="s">
        <v>87</v>
      </c>
      <c r="AU59" s="42" t="s">
        <v>87</v>
      </c>
      <c r="AV59" s="42" t="s">
        <v>87</v>
      </c>
      <c r="AW59" s="42" t="s">
        <v>87</v>
      </c>
    </row>
    <row r="60" spans="1:49" ht="19.5" customHeight="1">
      <c r="A60" s="156"/>
      <c r="B60" s="158"/>
      <c r="C60" s="159"/>
      <c r="D60" s="23" t="s">
        <v>3</v>
      </c>
      <c r="E60" s="33">
        <f>E59</f>
        <v>0</v>
      </c>
      <c r="F60" s="30">
        <f t="shared" ref="F60:I60" si="183">F59</f>
        <v>0</v>
      </c>
      <c r="G60" s="30">
        <f t="shared" si="183"/>
        <v>0</v>
      </c>
      <c r="H60" s="30">
        <f t="shared" si="183"/>
        <v>0</v>
      </c>
      <c r="I60" s="31">
        <f t="shared" si="183"/>
        <v>0</v>
      </c>
      <c r="J60" s="33">
        <f>J59</f>
        <v>0</v>
      </c>
      <c r="K60" s="30">
        <f t="shared" ref="K60:N60" si="184">K59</f>
        <v>0</v>
      </c>
      <c r="L60" s="30">
        <f t="shared" si="184"/>
        <v>0</v>
      </c>
      <c r="M60" s="30">
        <f t="shared" si="184"/>
        <v>0</v>
      </c>
      <c r="N60" s="31">
        <f t="shared" si="184"/>
        <v>0</v>
      </c>
      <c r="O60" s="24">
        <f>O59</f>
        <v>233.42</v>
      </c>
      <c r="P60" s="7">
        <f t="shared" ref="P60:S60" si="185">P59</f>
        <v>233.42</v>
      </c>
      <c r="Q60" s="7">
        <f t="shared" si="185"/>
        <v>233.42</v>
      </c>
      <c r="R60" s="7">
        <f t="shared" si="185"/>
        <v>233.42</v>
      </c>
      <c r="S60" s="27">
        <f t="shared" si="185"/>
        <v>233.42</v>
      </c>
      <c r="T60" s="24">
        <f>T59</f>
        <v>3.34</v>
      </c>
      <c r="U60" s="24">
        <f t="shared" ref="U60:X60" si="186">U59</f>
        <v>3.34</v>
      </c>
      <c r="V60" s="24">
        <f t="shared" si="186"/>
        <v>3.34</v>
      </c>
      <c r="W60" s="65">
        <v>5.1265292042692581</v>
      </c>
      <c r="X60" s="63">
        <f t="shared" si="186"/>
        <v>3.34</v>
      </c>
      <c r="Y60" s="2">
        <f>Y59</f>
        <v>0.6</v>
      </c>
      <c r="Z60" s="7">
        <f t="shared" ref="Z60:AC60" si="187">Z59</f>
        <v>0.6</v>
      </c>
      <c r="AA60" s="7">
        <f t="shared" si="187"/>
        <v>0.6</v>
      </c>
      <c r="AB60" s="7">
        <f t="shared" si="187"/>
        <v>0.6</v>
      </c>
      <c r="AC60" s="27">
        <f t="shared" si="187"/>
        <v>0.6</v>
      </c>
      <c r="AD60" s="24">
        <f>AD59</f>
        <v>44.1</v>
      </c>
      <c r="AE60" s="24">
        <v>102.176613</v>
      </c>
      <c r="AF60" s="24">
        <f t="shared" ref="AF60:AH60" si="188">AF59</f>
        <v>44.1</v>
      </c>
      <c r="AG60" s="66">
        <v>67.173843961094732</v>
      </c>
      <c r="AH60" s="63">
        <f t="shared" si="188"/>
        <v>44.1</v>
      </c>
      <c r="AI60" s="2">
        <f>AI59</f>
        <v>7.9</v>
      </c>
      <c r="AJ60" s="7">
        <f t="shared" ref="AJ60:AM60" si="189">AJ59</f>
        <v>7.9</v>
      </c>
      <c r="AK60" s="7">
        <f t="shared" si="189"/>
        <v>7.9</v>
      </c>
      <c r="AL60" s="7">
        <f t="shared" si="189"/>
        <v>7.9</v>
      </c>
      <c r="AM60" s="7">
        <f t="shared" si="189"/>
        <v>7.9</v>
      </c>
      <c r="AN60" s="2">
        <v>12.75</v>
      </c>
      <c r="AO60" s="42">
        <v>11.194017823686316</v>
      </c>
      <c r="AP60" s="7">
        <v>16.600000000000001</v>
      </c>
      <c r="AQ60" s="42">
        <v>12.523571030590384</v>
      </c>
      <c r="AR60" s="42">
        <v>12.523571030590384</v>
      </c>
      <c r="AS60" s="75">
        <v>9.2999999999999999E-2</v>
      </c>
      <c r="AT60" s="42">
        <v>0.27797699999999997</v>
      </c>
      <c r="AU60" s="42">
        <v>0.74399999999999999</v>
      </c>
      <c r="AV60" s="42">
        <v>0.83985196496902292</v>
      </c>
      <c r="AW60" s="42">
        <v>0.64300000000000002</v>
      </c>
    </row>
    <row r="61" spans="1:49" ht="19.5" customHeight="1">
      <c r="A61" s="155">
        <v>28</v>
      </c>
      <c r="B61" s="157" t="s">
        <v>27</v>
      </c>
      <c r="C61" s="161" t="s">
        <v>59</v>
      </c>
      <c r="D61" s="23" t="s">
        <v>2</v>
      </c>
      <c r="E61" s="33">
        <v>0</v>
      </c>
      <c r="F61" s="30">
        <v>0</v>
      </c>
      <c r="G61" s="30">
        <v>0</v>
      </c>
      <c r="H61" s="30">
        <v>0</v>
      </c>
      <c r="I61" s="31">
        <v>0</v>
      </c>
      <c r="J61" s="73">
        <v>0.74</v>
      </c>
      <c r="K61" s="32">
        <v>0.74</v>
      </c>
      <c r="L61" s="32">
        <v>0.74</v>
      </c>
      <c r="M61" s="32">
        <v>0.74</v>
      </c>
      <c r="N61" s="58">
        <v>0.74</v>
      </c>
      <c r="O61" s="24">
        <v>235.21</v>
      </c>
      <c r="P61" s="7">
        <v>235.21</v>
      </c>
      <c r="Q61" s="7">
        <v>235.21</v>
      </c>
      <c r="R61" s="7">
        <v>235.21</v>
      </c>
      <c r="S61" s="27">
        <v>235.21</v>
      </c>
      <c r="T61" s="24">
        <v>3.37</v>
      </c>
      <c r="U61" s="24">
        <v>3.37</v>
      </c>
      <c r="V61" s="24">
        <v>3.37</v>
      </c>
      <c r="W61" s="65">
        <v>5.1725758737686824</v>
      </c>
      <c r="X61" s="63">
        <v>3.37</v>
      </c>
      <c r="Y61" s="2">
        <v>0.6</v>
      </c>
      <c r="Z61" s="7">
        <v>0.6</v>
      </c>
      <c r="AA61" s="7">
        <v>0.6</v>
      </c>
      <c r="AB61" s="7">
        <v>0.6</v>
      </c>
      <c r="AC61" s="27">
        <v>0.6</v>
      </c>
      <c r="AD61" s="24">
        <v>36.4</v>
      </c>
      <c r="AE61" s="24">
        <v>36.4</v>
      </c>
      <c r="AF61" s="24">
        <v>36.4</v>
      </c>
      <c r="AG61" s="66">
        <v>55.4450775551893</v>
      </c>
      <c r="AH61" s="63">
        <v>36.4</v>
      </c>
      <c r="AI61" s="2">
        <v>6.5</v>
      </c>
      <c r="AJ61" s="7">
        <v>6.5</v>
      </c>
      <c r="AK61" s="7">
        <v>6.5</v>
      </c>
      <c r="AL61" s="7">
        <v>6.5</v>
      </c>
      <c r="AM61" s="7">
        <v>6.5</v>
      </c>
      <c r="AN61" s="2" t="s">
        <v>87</v>
      </c>
      <c r="AO61" s="7" t="s">
        <v>87</v>
      </c>
      <c r="AP61" s="6" t="s">
        <v>87</v>
      </c>
      <c r="AQ61" s="68" t="s">
        <v>87</v>
      </c>
      <c r="AR61" s="68" t="s">
        <v>87</v>
      </c>
      <c r="AS61" s="75" t="s">
        <v>87</v>
      </c>
      <c r="AT61" s="42" t="s">
        <v>87</v>
      </c>
      <c r="AU61" s="42" t="s">
        <v>87</v>
      </c>
      <c r="AV61" s="42" t="s">
        <v>87</v>
      </c>
      <c r="AW61" s="42" t="s">
        <v>87</v>
      </c>
    </row>
    <row r="62" spans="1:49" ht="19.5" customHeight="1">
      <c r="A62" s="156"/>
      <c r="B62" s="158"/>
      <c r="C62" s="159"/>
      <c r="D62" s="23" t="s">
        <v>3</v>
      </c>
      <c r="E62" s="33">
        <f>E61</f>
        <v>0</v>
      </c>
      <c r="F62" s="30">
        <f t="shared" ref="F62:I62" si="190">F61</f>
        <v>0</v>
      </c>
      <c r="G62" s="30">
        <f t="shared" si="190"/>
        <v>0</v>
      </c>
      <c r="H62" s="30">
        <f t="shared" si="190"/>
        <v>0</v>
      </c>
      <c r="I62" s="31">
        <f t="shared" si="190"/>
        <v>0</v>
      </c>
      <c r="J62" s="73">
        <f>J61</f>
        <v>0.74</v>
      </c>
      <c r="K62" s="32">
        <f t="shared" ref="K62:N62" si="191">K61</f>
        <v>0.74</v>
      </c>
      <c r="L62" s="32">
        <f t="shared" si="191"/>
        <v>0.74</v>
      </c>
      <c r="M62" s="32">
        <f t="shared" si="191"/>
        <v>0.74</v>
      </c>
      <c r="N62" s="58">
        <f t="shared" si="191"/>
        <v>0.74</v>
      </c>
      <c r="O62" s="24">
        <f>O61</f>
        <v>235.21</v>
      </c>
      <c r="P62" s="7">
        <f t="shared" ref="P62:S62" si="192">P61</f>
        <v>235.21</v>
      </c>
      <c r="Q62" s="7">
        <f t="shared" si="192"/>
        <v>235.21</v>
      </c>
      <c r="R62" s="7">
        <f t="shared" si="192"/>
        <v>235.21</v>
      </c>
      <c r="S62" s="27">
        <f t="shared" si="192"/>
        <v>235.21</v>
      </c>
      <c r="T62" s="24">
        <f>T61</f>
        <v>3.37</v>
      </c>
      <c r="U62" s="24">
        <f t="shared" ref="U62:X62" si="193">U61</f>
        <v>3.37</v>
      </c>
      <c r="V62" s="24">
        <f t="shared" si="193"/>
        <v>3.37</v>
      </c>
      <c r="W62" s="65">
        <v>5.1725758737686824</v>
      </c>
      <c r="X62" s="63">
        <f t="shared" si="193"/>
        <v>3.37</v>
      </c>
      <c r="Y62" s="2">
        <f>Y61</f>
        <v>0.6</v>
      </c>
      <c r="Z62" s="7">
        <f t="shared" ref="Z62:AC62" si="194">Z61</f>
        <v>0.6</v>
      </c>
      <c r="AA62" s="7">
        <f t="shared" si="194"/>
        <v>0.6</v>
      </c>
      <c r="AB62" s="7">
        <f t="shared" si="194"/>
        <v>0.6</v>
      </c>
      <c r="AC62" s="27">
        <f t="shared" si="194"/>
        <v>0.6</v>
      </c>
      <c r="AD62" s="24">
        <f>AD61</f>
        <v>36.4</v>
      </c>
      <c r="AE62" s="24">
        <v>84.336252000000002</v>
      </c>
      <c r="AF62" s="24">
        <f t="shared" ref="AF62:AH62" si="195">AF61</f>
        <v>36.4</v>
      </c>
      <c r="AG62" s="66">
        <v>55.4450775551893</v>
      </c>
      <c r="AH62" s="63">
        <f t="shared" si="195"/>
        <v>36.4</v>
      </c>
      <c r="AI62" s="2">
        <f>AI61</f>
        <v>6.5</v>
      </c>
      <c r="AJ62" s="7">
        <f t="shared" ref="AJ62:AM62" si="196">AJ61</f>
        <v>6.5</v>
      </c>
      <c r="AK62" s="7">
        <f t="shared" si="196"/>
        <v>6.5</v>
      </c>
      <c r="AL62" s="7">
        <f t="shared" si="196"/>
        <v>6.5</v>
      </c>
      <c r="AM62" s="7">
        <f t="shared" si="196"/>
        <v>6.5</v>
      </c>
      <c r="AN62" s="2">
        <v>10.55</v>
      </c>
      <c r="AO62" s="42">
        <v>9.2625010227365223</v>
      </c>
      <c r="AP62" s="7">
        <v>18.3</v>
      </c>
      <c r="AQ62" s="42">
        <v>10.362641127272829</v>
      </c>
      <c r="AR62" s="42">
        <v>10.362641127272829</v>
      </c>
      <c r="AS62" s="75">
        <v>3.4000000000000002E-2</v>
      </c>
      <c r="AT62" s="42">
        <v>0.10162600000000001</v>
      </c>
      <c r="AU62" s="42">
        <v>2.5000000000000001E-2</v>
      </c>
      <c r="AV62" s="42">
        <v>2.8220832156217169E-2</v>
      </c>
      <c r="AW62" s="42">
        <v>2.8220832156217169E-2</v>
      </c>
    </row>
    <row r="63" spans="1:49" ht="19.5" customHeight="1">
      <c r="A63" s="155">
        <v>29</v>
      </c>
      <c r="B63" s="157" t="s">
        <v>30</v>
      </c>
      <c r="C63" s="161" t="s">
        <v>60</v>
      </c>
      <c r="D63" s="23" t="s">
        <v>2</v>
      </c>
      <c r="E63" s="33">
        <v>0</v>
      </c>
      <c r="F63" s="30">
        <v>0</v>
      </c>
      <c r="G63" s="30">
        <v>0</v>
      </c>
      <c r="H63" s="30">
        <v>0</v>
      </c>
      <c r="I63" s="31">
        <v>0</v>
      </c>
      <c r="J63" s="73">
        <v>0.5</v>
      </c>
      <c r="K63" s="32">
        <v>0.5</v>
      </c>
      <c r="L63" s="32">
        <v>0.5</v>
      </c>
      <c r="M63" s="32">
        <v>0.5</v>
      </c>
      <c r="N63" s="58">
        <v>0.5</v>
      </c>
      <c r="O63" s="24">
        <v>246.76</v>
      </c>
      <c r="P63" s="7">
        <v>246.76</v>
      </c>
      <c r="Q63" s="7">
        <v>246.76</v>
      </c>
      <c r="R63" s="7">
        <v>246.76</v>
      </c>
      <c r="S63" s="27">
        <v>246.76</v>
      </c>
      <c r="T63" s="24">
        <v>2.5299999999999998</v>
      </c>
      <c r="U63" s="24">
        <v>2.5299999999999998</v>
      </c>
      <c r="V63" s="24">
        <v>2.5299999999999998</v>
      </c>
      <c r="W63" s="65">
        <v>3.8832691277847973</v>
      </c>
      <c r="X63" s="63">
        <v>2.5299999999999998</v>
      </c>
      <c r="Y63" s="2">
        <v>1.2</v>
      </c>
      <c r="Z63" s="7">
        <v>1.2</v>
      </c>
      <c r="AA63" s="7">
        <v>1.2</v>
      </c>
      <c r="AB63" s="7">
        <v>1.2</v>
      </c>
      <c r="AC63" s="27">
        <v>1.2</v>
      </c>
      <c r="AD63" s="24">
        <v>198.8</v>
      </c>
      <c r="AE63" s="24">
        <v>198.8</v>
      </c>
      <c r="AF63" s="24">
        <v>198.8</v>
      </c>
      <c r="AG63" s="66">
        <v>302.81542357064927</v>
      </c>
      <c r="AH63" s="63">
        <v>198.8</v>
      </c>
      <c r="AI63" s="2">
        <v>94.2</v>
      </c>
      <c r="AJ63" s="7">
        <v>94.2</v>
      </c>
      <c r="AK63" s="7">
        <v>94.2</v>
      </c>
      <c r="AL63" s="7">
        <v>94.2</v>
      </c>
      <c r="AM63" s="7">
        <v>94.2</v>
      </c>
      <c r="AN63" s="2" t="s">
        <v>87</v>
      </c>
      <c r="AO63" s="7" t="s">
        <v>87</v>
      </c>
      <c r="AP63" s="6" t="s">
        <v>87</v>
      </c>
      <c r="AQ63" s="68" t="s">
        <v>87</v>
      </c>
      <c r="AR63" s="68" t="s">
        <v>87</v>
      </c>
      <c r="AS63" s="75" t="s">
        <v>87</v>
      </c>
      <c r="AT63" s="42" t="s">
        <v>87</v>
      </c>
      <c r="AU63" s="42" t="s">
        <v>87</v>
      </c>
      <c r="AV63" s="42" t="s">
        <v>87</v>
      </c>
      <c r="AW63" s="42" t="s">
        <v>87</v>
      </c>
    </row>
    <row r="64" spans="1:49" ht="19.5" customHeight="1">
      <c r="A64" s="156"/>
      <c r="B64" s="158"/>
      <c r="C64" s="159"/>
      <c r="D64" s="23" t="s">
        <v>3</v>
      </c>
      <c r="E64" s="33">
        <f>E63</f>
        <v>0</v>
      </c>
      <c r="F64" s="30">
        <f t="shared" ref="F64:I64" si="197">F63</f>
        <v>0</v>
      </c>
      <c r="G64" s="30">
        <f t="shared" si="197"/>
        <v>0</v>
      </c>
      <c r="H64" s="30">
        <f t="shared" si="197"/>
        <v>0</v>
      </c>
      <c r="I64" s="31">
        <f t="shared" si="197"/>
        <v>0</v>
      </c>
      <c r="J64" s="73">
        <f>J63</f>
        <v>0.5</v>
      </c>
      <c r="K64" s="32">
        <f t="shared" ref="K64:N64" si="198">K63</f>
        <v>0.5</v>
      </c>
      <c r="L64" s="32">
        <f t="shared" si="198"/>
        <v>0.5</v>
      </c>
      <c r="M64" s="32">
        <f t="shared" si="198"/>
        <v>0.5</v>
      </c>
      <c r="N64" s="58">
        <f t="shared" si="198"/>
        <v>0.5</v>
      </c>
      <c r="O64" s="24">
        <f>O63</f>
        <v>246.76</v>
      </c>
      <c r="P64" s="7">
        <f t="shared" ref="P64:S64" si="199">P63</f>
        <v>246.76</v>
      </c>
      <c r="Q64" s="7">
        <f t="shared" si="199"/>
        <v>246.76</v>
      </c>
      <c r="R64" s="7">
        <f t="shared" si="199"/>
        <v>246.76</v>
      </c>
      <c r="S64" s="27">
        <f t="shared" si="199"/>
        <v>246.76</v>
      </c>
      <c r="T64" s="24">
        <f>T63</f>
        <v>2.5299999999999998</v>
      </c>
      <c r="U64" s="24">
        <f t="shared" ref="U64:X64" si="200">U63</f>
        <v>2.5299999999999998</v>
      </c>
      <c r="V64" s="24">
        <f t="shared" si="200"/>
        <v>2.5299999999999998</v>
      </c>
      <c r="W64" s="65">
        <v>3.8832691277847973</v>
      </c>
      <c r="X64" s="63">
        <f t="shared" si="200"/>
        <v>2.5299999999999998</v>
      </c>
      <c r="Y64" s="2">
        <f>Y63</f>
        <v>1.2</v>
      </c>
      <c r="Z64" s="7">
        <f t="shared" ref="Z64:AC64" si="201">Z63</f>
        <v>1.2</v>
      </c>
      <c r="AA64" s="7">
        <f t="shared" si="201"/>
        <v>1.2</v>
      </c>
      <c r="AB64" s="7">
        <f t="shared" si="201"/>
        <v>1.2</v>
      </c>
      <c r="AC64" s="27">
        <f t="shared" si="201"/>
        <v>1.2</v>
      </c>
      <c r="AD64" s="24">
        <f>AD63</f>
        <v>198.8</v>
      </c>
      <c r="AE64" s="24">
        <v>460.60568400000005</v>
      </c>
      <c r="AF64" s="24">
        <f t="shared" ref="AF64:AH64" si="202">AF63</f>
        <v>198.8</v>
      </c>
      <c r="AG64" s="66">
        <v>302.81542357064927</v>
      </c>
      <c r="AH64" s="63">
        <f t="shared" si="202"/>
        <v>198.8</v>
      </c>
      <c r="AI64" s="2">
        <f>AI63</f>
        <v>94.2</v>
      </c>
      <c r="AJ64" s="7">
        <f t="shared" ref="AJ64:AM64" si="203">AJ63</f>
        <v>94.2</v>
      </c>
      <c r="AK64" s="7">
        <f t="shared" si="203"/>
        <v>94.2</v>
      </c>
      <c r="AL64" s="7">
        <f t="shared" si="203"/>
        <v>94.2</v>
      </c>
      <c r="AM64" s="7">
        <f t="shared" si="203"/>
        <v>94.2</v>
      </c>
      <c r="AN64" s="2">
        <v>61.95</v>
      </c>
      <c r="AO64" s="42">
        <v>54.389757190381751</v>
      </c>
      <c r="AP64" s="7">
        <v>63.16</v>
      </c>
      <c r="AQ64" s="42">
        <v>60.849821595692106</v>
      </c>
      <c r="AR64" s="42">
        <v>60.849821595692106</v>
      </c>
      <c r="AS64" s="75">
        <v>6.6000000000000003E-2</v>
      </c>
      <c r="AT64" s="42">
        <v>0.197274</v>
      </c>
      <c r="AU64" s="42">
        <v>6.4000000000000001E-2</v>
      </c>
      <c r="AV64" s="42">
        <v>7.2245330319915951E-2</v>
      </c>
      <c r="AW64" s="42">
        <v>7.2245330319915951E-2</v>
      </c>
    </row>
    <row r="65" spans="1:50" ht="19.5" customHeight="1">
      <c r="A65" s="155">
        <v>30</v>
      </c>
      <c r="B65" s="157" t="s">
        <v>31</v>
      </c>
      <c r="C65" s="161" t="s">
        <v>61</v>
      </c>
      <c r="D65" s="23" t="s">
        <v>2</v>
      </c>
      <c r="E65" s="33">
        <v>0</v>
      </c>
      <c r="F65" s="30">
        <v>0</v>
      </c>
      <c r="G65" s="30">
        <v>0</v>
      </c>
      <c r="H65" s="30">
        <v>0</v>
      </c>
      <c r="I65" s="31">
        <v>0</v>
      </c>
      <c r="J65" s="73">
        <v>0.74</v>
      </c>
      <c r="K65" s="32">
        <v>0.74</v>
      </c>
      <c r="L65" s="32">
        <v>0.74</v>
      </c>
      <c r="M65" s="32">
        <v>0.74</v>
      </c>
      <c r="N65" s="58">
        <v>0.74</v>
      </c>
      <c r="O65" s="24">
        <v>235.17</v>
      </c>
      <c r="P65" s="7">
        <v>235.17</v>
      </c>
      <c r="Q65" s="7">
        <v>235.17</v>
      </c>
      <c r="R65" s="7">
        <v>235.17</v>
      </c>
      <c r="S65" s="27">
        <v>235.17</v>
      </c>
      <c r="T65" s="24">
        <v>2.75</v>
      </c>
      <c r="U65" s="24">
        <v>2.75</v>
      </c>
      <c r="V65" s="24">
        <v>2.75</v>
      </c>
      <c r="W65" s="65">
        <v>4.2209447041139105</v>
      </c>
      <c r="X65" s="63">
        <v>2.75</v>
      </c>
      <c r="Y65" s="2">
        <v>0.96</v>
      </c>
      <c r="Z65" s="7">
        <v>0.96</v>
      </c>
      <c r="AA65" s="7">
        <v>0.96</v>
      </c>
      <c r="AB65" s="7">
        <v>0.96</v>
      </c>
      <c r="AC65" s="27">
        <v>0.96</v>
      </c>
      <c r="AD65" s="24">
        <v>184.8</v>
      </c>
      <c r="AE65" s="24">
        <v>184.8</v>
      </c>
      <c r="AF65" s="24">
        <v>184.8</v>
      </c>
      <c r="AG65" s="66">
        <v>281.49039374173032</v>
      </c>
      <c r="AH65" s="63">
        <v>184.8</v>
      </c>
      <c r="AI65" s="2">
        <v>64.400000000000006</v>
      </c>
      <c r="AJ65" s="7">
        <v>64.400000000000006</v>
      </c>
      <c r="AK65" s="7">
        <v>64.400000000000006</v>
      </c>
      <c r="AL65" s="7">
        <v>64.400000000000006</v>
      </c>
      <c r="AM65" s="7">
        <v>64.400000000000006</v>
      </c>
      <c r="AN65" s="2" t="s">
        <v>87</v>
      </c>
      <c r="AO65" s="7" t="s">
        <v>87</v>
      </c>
      <c r="AP65" s="6" t="s">
        <v>87</v>
      </c>
      <c r="AQ65" s="68" t="s">
        <v>87</v>
      </c>
      <c r="AR65" s="68" t="s">
        <v>87</v>
      </c>
      <c r="AS65" s="75" t="s">
        <v>87</v>
      </c>
      <c r="AT65" s="42" t="s">
        <v>87</v>
      </c>
      <c r="AU65" s="42" t="s">
        <v>87</v>
      </c>
      <c r="AV65" s="42" t="s">
        <v>87</v>
      </c>
      <c r="AW65" s="42" t="s">
        <v>87</v>
      </c>
    </row>
    <row r="66" spans="1:50" ht="19.5" customHeight="1">
      <c r="A66" s="156"/>
      <c r="B66" s="158"/>
      <c r="C66" s="159"/>
      <c r="D66" s="23" t="s">
        <v>3</v>
      </c>
      <c r="E66" s="33">
        <f>E65</f>
        <v>0</v>
      </c>
      <c r="F66" s="30">
        <f t="shared" ref="F66:I66" si="204">F65</f>
        <v>0</v>
      </c>
      <c r="G66" s="30">
        <f t="shared" si="204"/>
        <v>0</v>
      </c>
      <c r="H66" s="30">
        <f t="shared" si="204"/>
        <v>0</v>
      </c>
      <c r="I66" s="31">
        <f t="shared" si="204"/>
        <v>0</v>
      </c>
      <c r="J66" s="73">
        <f>J65</f>
        <v>0.74</v>
      </c>
      <c r="K66" s="32">
        <f t="shared" ref="K66:N66" si="205">K65</f>
        <v>0.74</v>
      </c>
      <c r="L66" s="32">
        <f t="shared" si="205"/>
        <v>0.74</v>
      </c>
      <c r="M66" s="32">
        <f t="shared" si="205"/>
        <v>0.74</v>
      </c>
      <c r="N66" s="58">
        <f t="shared" si="205"/>
        <v>0.74</v>
      </c>
      <c r="O66" s="24">
        <f>O65</f>
        <v>235.17</v>
      </c>
      <c r="P66" s="7">
        <f t="shared" ref="P66:S66" si="206">P65</f>
        <v>235.17</v>
      </c>
      <c r="Q66" s="7">
        <f t="shared" si="206"/>
        <v>235.17</v>
      </c>
      <c r="R66" s="7">
        <f t="shared" si="206"/>
        <v>235.17</v>
      </c>
      <c r="S66" s="27">
        <f t="shared" si="206"/>
        <v>235.17</v>
      </c>
      <c r="T66" s="24">
        <f>T65</f>
        <v>2.75</v>
      </c>
      <c r="U66" s="24">
        <f t="shared" ref="U66:X66" si="207">U65</f>
        <v>2.75</v>
      </c>
      <c r="V66" s="24">
        <f t="shared" si="207"/>
        <v>2.75</v>
      </c>
      <c r="W66" s="65">
        <v>4.2209447041139105</v>
      </c>
      <c r="X66" s="63">
        <f t="shared" si="207"/>
        <v>2.75</v>
      </c>
      <c r="Y66" s="2">
        <f>Y65</f>
        <v>0.96</v>
      </c>
      <c r="Z66" s="7">
        <f t="shared" ref="Z66:AC66" si="208">Z65</f>
        <v>0.96</v>
      </c>
      <c r="AA66" s="7">
        <f t="shared" si="208"/>
        <v>0.96</v>
      </c>
      <c r="AB66" s="7">
        <f t="shared" si="208"/>
        <v>0.96</v>
      </c>
      <c r="AC66" s="27">
        <f t="shared" si="208"/>
        <v>0.96</v>
      </c>
      <c r="AD66" s="24">
        <f>AD65</f>
        <v>184.8</v>
      </c>
      <c r="AE66" s="24">
        <v>428.16866400000004</v>
      </c>
      <c r="AF66" s="24">
        <f t="shared" ref="AF66:AH66" si="209">AF65</f>
        <v>184.8</v>
      </c>
      <c r="AG66" s="66">
        <v>281.49039374173032</v>
      </c>
      <c r="AH66" s="63">
        <f t="shared" si="209"/>
        <v>184.8</v>
      </c>
      <c r="AI66" s="2">
        <f>AI65</f>
        <v>64.400000000000006</v>
      </c>
      <c r="AJ66" s="7">
        <f t="shared" ref="AJ66:AM66" si="210">AJ65</f>
        <v>64.400000000000006</v>
      </c>
      <c r="AK66" s="7">
        <f t="shared" si="210"/>
        <v>64.400000000000006</v>
      </c>
      <c r="AL66" s="7">
        <f t="shared" si="210"/>
        <v>64.400000000000006</v>
      </c>
      <c r="AM66" s="7">
        <f t="shared" si="210"/>
        <v>64.400000000000006</v>
      </c>
      <c r="AN66" s="2">
        <v>74.06</v>
      </c>
      <c r="AO66" s="42">
        <v>65.021879217428122</v>
      </c>
      <c r="AP66" s="7">
        <v>63.9</v>
      </c>
      <c r="AQ66" s="42">
        <v>72.744758472590107</v>
      </c>
      <c r="AR66" s="42">
        <v>72.744758472590107</v>
      </c>
      <c r="AS66" s="75">
        <v>6.4000000000000001E-2</v>
      </c>
      <c r="AT66" s="42">
        <v>0.19129599999999999</v>
      </c>
      <c r="AU66" s="42">
        <v>1.113</v>
      </c>
      <c r="AV66" s="42">
        <v>1.2563914475947884</v>
      </c>
      <c r="AW66" s="42">
        <v>1.2430000000000001</v>
      </c>
    </row>
    <row r="67" spans="1:50" ht="19.5" customHeight="1">
      <c r="A67" s="155">
        <v>31</v>
      </c>
      <c r="B67" s="157" t="s">
        <v>32</v>
      </c>
      <c r="C67" s="161" t="s">
        <v>62</v>
      </c>
      <c r="D67" s="23" t="s">
        <v>2</v>
      </c>
      <c r="E67" s="33">
        <v>0</v>
      </c>
      <c r="F67" s="30">
        <v>0</v>
      </c>
      <c r="G67" s="30">
        <v>0</v>
      </c>
      <c r="H67" s="30">
        <v>0</v>
      </c>
      <c r="I67" s="31">
        <v>0</v>
      </c>
      <c r="J67" s="72">
        <v>1</v>
      </c>
      <c r="K67" s="28">
        <v>1</v>
      </c>
      <c r="L67" s="28">
        <v>1</v>
      </c>
      <c r="M67" s="28">
        <v>1</v>
      </c>
      <c r="N67" s="57">
        <v>1</v>
      </c>
      <c r="O67" s="24">
        <v>233.87</v>
      </c>
      <c r="P67" s="7">
        <v>233.87</v>
      </c>
      <c r="Q67" s="7">
        <v>233.87</v>
      </c>
      <c r="R67" s="7">
        <v>233.87</v>
      </c>
      <c r="S67" s="27">
        <v>233.87</v>
      </c>
      <c r="T67" s="24">
        <v>1.82</v>
      </c>
      <c r="U67" s="24">
        <v>1.82</v>
      </c>
      <c r="V67" s="24">
        <v>1.82</v>
      </c>
      <c r="W67" s="65">
        <v>2.7934979496317518</v>
      </c>
      <c r="X67" s="63">
        <v>1.82</v>
      </c>
      <c r="Y67" s="2">
        <v>0.74</v>
      </c>
      <c r="Z67" s="7">
        <v>0.74</v>
      </c>
      <c r="AA67" s="7">
        <v>0.74</v>
      </c>
      <c r="AB67" s="7">
        <v>0.74</v>
      </c>
      <c r="AC67" s="27">
        <v>0.74</v>
      </c>
      <c r="AD67" s="24">
        <v>69.900000000000006</v>
      </c>
      <c r="AE67" s="24">
        <v>69.900000000000006</v>
      </c>
      <c r="AF67" s="24">
        <v>69.900000000000006</v>
      </c>
      <c r="AG67" s="66">
        <v>106.47282750295969</v>
      </c>
      <c r="AH67" s="63">
        <v>69.900000000000006</v>
      </c>
      <c r="AI67" s="2">
        <v>28.36</v>
      </c>
      <c r="AJ67" s="7">
        <v>28.36</v>
      </c>
      <c r="AK67" s="7">
        <v>28.36</v>
      </c>
      <c r="AL67" s="7">
        <v>28.36</v>
      </c>
      <c r="AM67" s="7">
        <v>28.36</v>
      </c>
      <c r="AN67" s="2" t="s">
        <v>87</v>
      </c>
      <c r="AO67" s="7" t="s">
        <v>87</v>
      </c>
      <c r="AP67" s="6" t="s">
        <v>87</v>
      </c>
      <c r="AQ67" s="68" t="s">
        <v>87</v>
      </c>
      <c r="AR67" s="68" t="s">
        <v>87</v>
      </c>
      <c r="AS67" s="75" t="s">
        <v>87</v>
      </c>
      <c r="AT67" s="42" t="s">
        <v>87</v>
      </c>
      <c r="AU67" s="42" t="s">
        <v>87</v>
      </c>
      <c r="AV67" s="42" t="s">
        <v>87</v>
      </c>
      <c r="AW67" s="42" t="s">
        <v>87</v>
      </c>
    </row>
    <row r="68" spans="1:50" ht="19.5" customHeight="1">
      <c r="A68" s="156"/>
      <c r="B68" s="158"/>
      <c r="C68" s="159"/>
      <c r="D68" s="23" t="s">
        <v>3</v>
      </c>
      <c r="E68" s="33">
        <f>E67</f>
        <v>0</v>
      </c>
      <c r="F68" s="30">
        <f t="shared" ref="F68:I68" si="211">F67</f>
        <v>0</v>
      </c>
      <c r="G68" s="30">
        <f t="shared" si="211"/>
        <v>0</v>
      </c>
      <c r="H68" s="30">
        <f t="shared" si="211"/>
        <v>0</v>
      </c>
      <c r="I68" s="31">
        <f t="shared" si="211"/>
        <v>0</v>
      </c>
      <c r="J68" s="72">
        <f>J67</f>
        <v>1</v>
      </c>
      <c r="K68" s="28">
        <f t="shared" ref="K68:N68" si="212">K67</f>
        <v>1</v>
      </c>
      <c r="L68" s="28">
        <f t="shared" si="212"/>
        <v>1</v>
      </c>
      <c r="M68" s="28">
        <f t="shared" si="212"/>
        <v>1</v>
      </c>
      <c r="N68" s="57">
        <f t="shared" si="212"/>
        <v>1</v>
      </c>
      <c r="O68" s="24">
        <f>O67</f>
        <v>233.87</v>
      </c>
      <c r="P68" s="7">
        <f t="shared" ref="P68:S68" si="213">P67</f>
        <v>233.87</v>
      </c>
      <c r="Q68" s="7">
        <f t="shared" si="213"/>
        <v>233.87</v>
      </c>
      <c r="R68" s="7">
        <f t="shared" si="213"/>
        <v>233.87</v>
      </c>
      <c r="S68" s="27">
        <f t="shared" si="213"/>
        <v>233.87</v>
      </c>
      <c r="T68" s="24">
        <f>T67</f>
        <v>1.82</v>
      </c>
      <c r="U68" s="24">
        <f t="shared" ref="U68:X68" si="214">U67</f>
        <v>1.82</v>
      </c>
      <c r="V68" s="24">
        <f t="shared" si="214"/>
        <v>1.82</v>
      </c>
      <c r="W68" s="65">
        <v>2.7934979496317518</v>
      </c>
      <c r="X68" s="63">
        <f t="shared" si="214"/>
        <v>1.82</v>
      </c>
      <c r="Y68" s="2">
        <f>Y67</f>
        <v>0.74</v>
      </c>
      <c r="Z68" s="7">
        <f t="shared" ref="Z68:AC68" si="215">Z67</f>
        <v>0.74</v>
      </c>
      <c r="AA68" s="7">
        <f t="shared" si="215"/>
        <v>0.74</v>
      </c>
      <c r="AB68" s="7">
        <f t="shared" si="215"/>
        <v>0.74</v>
      </c>
      <c r="AC68" s="27">
        <f t="shared" si="215"/>
        <v>0.74</v>
      </c>
      <c r="AD68" s="24">
        <f>AD67</f>
        <v>69.900000000000006</v>
      </c>
      <c r="AE68" s="24">
        <v>161.95340700000003</v>
      </c>
      <c r="AF68" s="24">
        <f t="shared" ref="AF68:AH68" si="216">AF67</f>
        <v>69.900000000000006</v>
      </c>
      <c r="AG68" s="66">
        <v>106.47282750295969</v>
      </c>
      <c r="AH68" s="63">
        <f t="shared" si="216"/>
        <v>69.900000000000006</v>
      </c>
      <c r="AI68" s="2">
        <f>AI67</f>
        <v>28.36</v>
      </c>
      <c r="AJ68" s="7">
        <f t="shared" ref="AJ68:AM68" si="217">AJ67</f>
        <v>28.36</v>
      </c>
      <c r="AK68" s="7">
        <f t="shared" si="217"/>
        <v>28.36</v>
      </c>
      <c r="AL68" s="7">
        <f t="shared" si="217"/>
        <v>28.36</v>
      </c>
      <c r="AM68" s="7">
        <f t="shared" si="217"/>
        <v>28.36</v>
      </c>
      <c r="AN68" s="2">
        <v>55.48</v>
      </c>
      <c r="AO68" s="42">
        <v>48.709341871224851</v>
      </c>
      <c r="AP68" s="7">
        <v>28.9</v>
      </c>
      <c r="AQ68" s="42">
        <v>54.494723198208192</v>
      </c>
      <c r="AR68" s="42">
        <v>54.494723198208192</v>
      </c>
      <c r="AS68" s="75">
        <v>0.129</v>
      </c>
      <c r="AT68" s="42">
        <v>0.38558100000000001</v>
      </c>
      <c r="AU68" s="42">
        <v>0.108</v>
      </c>
      <c r="AV68" s="42">
        <v>0.12191399491485816</v>
      </c>
      <c r="AW68" s="42">
        <v>0.111</v>
      </c>
    </row>
    <row r="69" spans="1:50" ht="19.5" customHeight="1">
      <c r="A69" s="155">
        <v>32</v>
      </c>
      <c r="B69" s="157" t="s">
        <v>33</v>
      </c>
      <c r="C69" s="161" t="s">
        <v>63</v>
      </c>
      <c r="D69" s="23" t="s">
        <v>2</v>
      </c>
      <c r="E69" s="33">
        <v>0</v>
      </c>
      <c r="F69" s="30">
        <v>0</v>
      </c>
      <c r="G69" s="30">
        <v>0</v>
      </c>
      <c r="H69" s="30">
        <v>0</v>
      </c>
      <c r="I69" s="31">
        <v>0</v>
      </c>
      <c r="J69" s="73">
        <v>0.83</v>
      </c>
      <c r="K69" s="32">
        <v>0.83</v>
      </c>
      <c r="L69" s="32">
        <v>0.83</v>
      </c>
      <c r="M69" s="32">
        <v>0.83</v>
      </c>
      <c r="N69" s="58">
        <v>0.83</v>
      </c>
      <c r="O69" s="24">
        <v>225.76</v>
      </c>
      <c r="P69" s="7">
        <v>225.76</v>
      </c>
      <c r="Q69" s="7">
        <v>225.76</v>
      </c>
      <c r="R69" s="7">
        <v>225.76</v>
      </c>
      <c r="S69" s="27">
        <v>225.76</v>
      </c>
      <c r="T69" s="24">
        <v>1.1599999999999999</v>
      </c>
      <c r="U69" s="24">
        <v>1.1599999999999999</v>
      </c>
      <c r="V69" s="24">
        <v>1.1599999999999999</v>
      </c>
      <c r="W69" s="65">
        <v>1.7804712206444129</v>
      </c>
      <c r="X69" s="63">
        <v>1.1599999999999999</v>
      </c>
      <c r="Y69" s="2">
        <v>0.92</v>
      </c>
      <c r="Z69" s="7">
        <v>0.92</v>
      </c>
      <c r="AA69" s="7">
        <v>0.92</v>
      </c>
      <c r="AB69" s="7">
        <v>0.92</v>
      </c>
      <c r="AC69" s="27">
        <v>0.92</v>
      </c>
      <c r="AD69" s="24">
        <v>90.5</v>
      </c>
      <c r="AE69" s="24">
        <v>90.5</v>
      </c>
      <c r="AF69" s="24">
        <v>90.5</v>
      </c>
      <c r="AG69" s="66">
        <v>137.85108567979759</v>
      </c>
      <c r="AH69" s="63">
        <v>90.5</v>
      </c>
      <c r="AI69" s="2">
        <v>71.900000000000006</v>
      </c>
      <c r="AJ69" s="7">
        <v>71.900000000000006</v>
      </c>
      <c r="AK69" s="7">
        <v>71.900000000000006</v>
      </c>
      <c r="AL69" s="7">
        <v>71.900000000000006</v>
      </c>
      <c r="AM69" s="7">
        <v>71.900000000000006</v>
      </c>
      <c r="AN69" s="2" t="s">
        <v>87</v>
      </c>
      <c r="AO69" s="7" t="s">
        <v>87</v>
      </c>
      <c r="AP69" s="6" t="s">
        <v>87</v>
      </c>
      <c r="AQ69" s="68" t="s">
        <v>87</v>
      </c>
      <c r="AR69" s="68" t="s">
        <v>87</v>
      </c>
      <c r="AS69" s="75" t="s">
        <v>87</v>
      </c>
      <c r="AT69" s="42" t="s">
        <v>87</v>
      </c>
      <c r="AU69" s="42" t="s">
        <v>87</v>
      </c>
      <c r="AV69" s="42" t="s">
        <v>87</v>
      </c>
      <c r="AW69" s="42" t="s">
        <v>87</v>
      </c>
    </row>
    <row r="70" spans="1:50" ht="19.5" customHeight="1">
      <c r="A70" s="156"/>
      <c r="B70" s="158"/>
      <c r="C70" s="159"/>
      <c r="D70" s="23" t="s">
        <v>3</v>
      </c>
      <c r="E70" s="33">
        <f>E69</f>
        <v>0</v>
      </c>
      <c r="F70" s="30">
        <f t="shared" ref="F70:I70" si="218">F69</f>
        <v>0</v>
      </c>
      <c r="G70" s="30">
        <f t="shared" si="218"/>
        <v>0</v>
      </c>
      <c r="H70" s="30">
        <f t="shared" si="218"/>
        <v>0</v>
      </c>
      <c r="I70" s="31">
        <f t="shared" si="218"/>
        <v>0</v>
      </c>
      <c r="J70" s="73">
        <f>J69</f>
        <v>0.83</v>
      </c>
      <c r="K70" s="32">
        <f t="shared" ref="K70:N70" si="219">K69</f>
        <v>0.83</v>
      </c>
      <c r="L70" s="32">
        <f t="shared" si="219"/>
        <v>0.83</v>
      </c>
      <c r="M70" s="32">
        <f t="shared" si="219"/>
        <v>0.83</v>
      </c>
      <c r="N70" s="58">
        <f t="shared" si="219"/>
        <v>0.83</v>
      </c>
      <c r="O70" s="24">
        <f>O69</f>
        <v>225.76</v>
      </c>
      <c r="P70" s="7">
        <f t="shared" ref="P70:S70" si="220">P69</f>
        <v>225.76</v>
      </c>
      <c r="Q70" s="7">
        <f t="shared" si="220"/>
        <v>225.76</v>
      </c>
      <c r="R70" s="7">
        <f t="shared" si="220"/>
        <v>225.76</v>
      </c>
      <c r="S70" s="27">
        <f t="shared" si="220"/>
        <v>225.76</v>
      </c>
      <c r="T70" s="24">
        <f>T69</f>
        <v>1.1599999999999999</v>
      </c>
      <c r="U70" s="24">
        <f t="shared" ref="U70:X70" si="221">U69</f>
        <v>1.1599999999999999</v>
      </c>
      <c r="V70" s="24">
        <f t="shared" si="221"/>
        <v>1.1599999999999999</v>
      </c>
      <c r="W70" s="65">
        <v>1.7804712206444129</v>
      </c>
      <c r="X70" s="63">
        <f t="shared" si="221"/>
        <v>1.1599999999999999</v>
      </c>
      <c r="Y70" s="2">
        <f>Y69</f>
        <v>0.92</v>
      </c>
      <c r="Z70" s="7">
        <f t="shared" ref="Z70:AC70" si="222">Z69</f>
        <v>0.92</v>
      </c>
      <c r="AA70" s="7">
        <f t="shared" si="222"/>
        <v>0.92</v>
      </c>
      <c r="AB70" s="7">
        <f t="shared" si="222"/>
        <v>0.92</v>
      </c>
      <c r="AC70" s="27">
        <f t="shared" si="222"/>
        <v>0.92</v>
      </c>
      <c r="AD70" s="24">
        <f>AD69</f>
        <v>90.5</v>
      </c>
      <c r="AE70" s="24">
        <v>209.68216500000003</v>
      </c>
      <c r="AF70" s="24">
        <f t="shared" ref="AF70:AH70" si="223">AF69</f>
        <v>90.5</v>
      </c>
      <c r="AG70" s="66">
        <v>137.85108567979759</v>
      </c>
      <c r="AH70" s="63">
        <f t="shared" si="223"/>
        <v>90.5</v>
      </c>
      <c r="AI70" s="2">
        <f>AI69</f>
        <v>71.900000000000006</v>
      </c>
      <c r="AJ70" s="7">
        <f t="shared" ref="AJ70:AM70" si="224">AJ69</f>
        <v>71.900000000000006</v>
      </c>
      <c r="AK70" s="7">
        <f t="shared" si="224"/>
        <v>71.900000000000006</v>
      </c>
      <c r="AL70" s="7">
        <f t="shared" si="224"/>
        <v>71.900000000000006</v>
      </c>
      <c r="AM70" s="7">
        <f t="shared" si="224"/>
        <v>71.900000000000006</v>
      </c>
      <c r="AN70" s="2">
        <v>54.03</v>
      </c>
      <c r="AO70" s="42">
        <v>47.436296706962487</v>
      </c>
      <c r="AP70" s="7">
        <v>51.4</v>
      </c>
      <c r="AQ70" s="42">
        <v>53.070473943748901</v>
      </c>
      <c r="AR70" s="42">
        <v>53.070473943748901</v>
      </c>
      <c r="AS70" s="75">
        <v>0.223</v>
      </c>
      <c r="AT70" s="42">
        <v>0.666547</v>
      </c>
      <c r="AU70" s="42">
        <v>0.20300000000000001</v>
      </c>
      <c r="AV70" s="42">
        <v>0.22915315710848341</v>
      </c>
      <c r="AW70" s="42">
        <v>0.223</v>
      </c>
    </row>
    <row r="71" spans="1:50" ht="19.5" customHeight="1">
      <c r="A71" s="155">
        <v>33</v>
      </c>
      <c r="B71" s="157" t="s">
        <v>18</v>
      </c>
      <c r="C71" s="161" t="s">
        <v>64</v>
      </c>
      <c r="D71" s="23" t="s">
        <v>2</v>
      </c>
      <c r="E71" s="33">
        <v>0</v>
      </c>
      <c r="F71" s="30">
        <v>0</v>
      </c>
      <c r="G71" s="30">
        <v>0</v>
      </c>
      <c r="H71" s="30">
        <v>0</v>
      </c>
      <c r="I71" s="31">
        <v>0</v>
      </c>
      <c r="J71" s="72">
        <v>1</v>
      </c>
      <c r="K71" s="28">
        <v>1</v>
      </c>
      <c r="L71" s="28">
        <v>1</v>
      </c>
      <c r="M71" s="28">
        <v>1</v>
      </c>
      <c r="N71" s="57">
        <v>1</v>
      </c>
      <c r="O71" s="24">
        <v>270.27999999999997</v>
      </c>
      <c r="P71" s="7">
        <v>270.27999999999997</v>
      </c>
      <c r="Q71" s="7">
        <v>270.27999999999997</v>
      </c>
      <c r="R71" s="7">
        <v>270.27999999999997</v>
      </c>
      <c r="S71" s="27">
        <v>270.27999999999997</v>
      </c>
      <c r="T71" s="24">
        <v>1.88</v>
      </c>
      <c r="U71" s="24">
        <v>1.88</v>
      </c>
      <c r="V71" s="24">
        <v>1.88</v>
      </c>
      <c r="W71" s="65">
        <v>2.8855912886306005</v>
      </c>
      <c r="X71" s="63">
        <v>1.88</v>
      </c>
      <c r="Y71" s="2">
        <v>0.68</v>
      </c>
      <c r="Z71" s="7">
        <v>0.68</v>
      </c>
      <c r="AA71" s="7">
        <v>0.68</v>
      </c>
      <c r="AB71" s="7">
        <v>0.68</v>
      </c>
      <c r="AC71" s="27">
        <v>0.68</v>
      </c>
      <c r="AD71" s="24">
        <v>30.8</v>
      </c>
      <c r="AE71" s="24">
        <v>30.8</v>
      </c>
      <c r="AF71" s="24">
        <v>30.8</v>
      </c>
      <c r="AG71" s="66">
        <v>46.915065623621715</v>
      </c>
      <c r="AH71" s="63">
        <v>30.8</v>
      </c>
      <c r="AI71" s="2">
        <v>11.1</v>
      </c>
      <c r="AJ71" s="7">
        <v>11.1</v>
      </c>
      <c r="AK71" s="7">
        <v>11.1</v>
      </c>
      <c r="AL71" s="7">
        <v>11.1</v>
      </c>
      <c r="AM71" s="7">
        <v>11.1</v>
      </c>
      <c r="AN71" s="2" t="s">
        <v>87</v>
      </c>
      <c r="AO71" s="7" t="s">
        <v>87</v>
      </c>
      <c r="AP71" s="6" t="s">
        <v>87</v>
      </c>
      <c r="AQ71" s="68" t="s">
        <v>87</v>
      </c>
      <c r="AR71" s="68" t="s">
        <v>87</v>
      </c>
      <c r="AS71" s="75" t="s">
        <v>87</v>
      </c>
      <c r="AT71" s="42" t="s">
        <v>87</v>
      </c>
      <c r="AU71" s="42" t="s">
        <v>87</v>
      </c>
      <c r="AV71" s="42" t="s">
        <v>87</v>
      </c>
      <c r="AW71" s="42" t="s">
        <v>87</v>
      </c>
    </row>
    <row r="72" spans="1:50" ht="19.5" customHeight="1">
      <c r="A72" s="156"/>
      <c r="B72" s="158"/>
      <c r="C72" s="159"/>
      <c r="D72" s="23" t="s">
        <v>3</v>
      </c>
      <c r="E72" s="33">
        <f>E71</f>
        <v>0</v>
      </c>
      <c r="F72" s="30">
        <f t="shared" ref="F72:I72" si="225">F71</f>
        <v>0</v>
      </c>
      <c r="G72" s="30">
        <f t="shared" si="225"/>
        <v>0</v>
      </c>
      <c r="H72" s="30">
        <f t="shared" si="225"/>
        <v>0</v>
      </c>
      <c r="I72" s="31">
        <f t="shared" si="225"/>
        <v>0</v>
      </c>
      <c r="J72" s="72">
        <f>J71</f>
        <v>1</v>
      </c>
      <c r="K72" s="28">
        <f t="shared" ref="K72:N72" si="226">K71</f>
        <v>1</v>
      </c>
      <c r="L72" s="28">
        <f t="shared" si="226"/>
        <v>1</v>
      </c>
      <c r="M72" s="28">
        <f t="shared" si="226"/>
        <v>1</v>
      </c>
      <c r="N72" s="57">
        <f t="shared" si="226"/>
        <v>1</v>
      </c>
      <c r="O72" s="24">
        <f>O71</f>
        <v>270.27999999999997</v>
      </c>
      <c r="P72" s="7">
        <f t="shared" ref="P72:S72" si="227">P71</f>
        <v>270.27999999999997</v>
      </c>
      <c r="Q72" s="7">
        <f t="shared" si="227"/>
        <v>270.27999999999997</v>
      </c>
      <c r="R72" s="7">
        <f t="shared" si="227"/>
        <v>270.27999999999997</v>
      </c>
      <c r="S72" s="27">
        <f t="shared" si="227"/>
        <v>270.27999999999997</v>
      </c>
      <c r="T72" s="24">
        <f>T71</f>
        <v>1.88</v>
      </c>
      <c r="U72" s="24">
        <f t="shared" ref="U72:X72" si="228">U71</f>
        <v>1.88</v>
      </c>
      <c r="V72" s="24">
        <f t="shared" si="228"/>
        <v>1.88</v>
      </c>
      <c r="W72" s="65">
        <v>2.8855912886306005</v>
      </c>
      <c r="X72" s="63">
        <f t="shared" si="228"/>
        <v>1.88</v>
      </c>
      <c r="Y72" s="2">
        <f>Y71</f>
        <v>0.68</v>
      </c>
      <c r="Z72" s="7">
        <f t="shared" ref="Z72:AC72" si="229">Z71</f>
        <v>0.68</v>
      </c>
      <c r="AA72" s="7">
        <f t="shared" si="229"/>
        <v>0.68</v>
      </c>
      <c r="AB72" s="7">
        <f t="shared" si="229"/>
        <v>0.68</v>
      </c>
      <c r="AC72" s="27">
        <f t="shared" si="229"/>
        <v>0.68</v>
      </c>
      <c r="AD72" s="24">
        <f>AD71</f>
        <v>30.8</v>
      </c>
      <c r="AE72" s="24">
        <v>71.361444000000006</v>
      </c>
      <c r="AF72" s="24">
        <f t="shared" ref="AF72:AH72" si="230">AF71</f>
        <v>30.8</v>
      </c>
      <c r="AG72" s="66">
        <v>46.915065623621715</v>
      </c>
      <c r="AH72" s="63">
        <f t="shared" si="230"/>
        <v>30.8</v>
      </c>
      <c r="AI72" s="2">
        <f>AI71</f>
        <v>11.1</v>
      </c>
      <c r="AJ72" s="7">
        <f t="shared" ref="AJ72:AM72" si="231">AJ71</f>
        <v>11.1</v>
      </c>
      <c r="AK72" s="7">
        <f t="shared" si="231"/>
        <v>11.1</v>
      </c>
      <c r="AL72" s="7">
        <f t="shared" si="231"/>
        <v>11.1</v>
      </c>
      <c r="AM72" s="7">
        <f t="shared" si="231"/>
        <v>11.1</v>
      </c>
      <c r="AN72" s="2">
        <v>37.04</v>
      </c>
      <c r="AO72" s="42">
        <v>32.519719230536559</v>
      </c>
      <c r="AP72" s="7">
        <v>9.6</v>
      </c>
      <c r="AQ72" s="42">
        <v>36.382201644946498</v>
      </c>
      <c r="AR72" s="42">
        <v>36.382201644946498</v>
      </c>
      <c r="AS72" s="75">
        <v>0.112</v>
      </c>
      <c r="AT72" s="42">
        <v>0.33476800000000001</v>
      </c>
      <c r="AU72" s="42">
        <v>9.7000000000000003E-2</v>
      </c>
      <c r="AV72" s="42">
        <v>0.10949682876612261</v>
      </c>
      <c r="AW72" s="42">
        <v>5.3999999999999999E-2</v>
      </c>
    </row>
    <row r="73" spans="1:50" s="77" customFormat="1" ht="19.5" customHeight="1">
      <c r="A73" s="167">
        <v>34</v>
      </c>
      <c r="B73" s="169" t="s">
        <v>23</v>
      </c>
      <c r="C73" s="171" t="s">
        <v>65</v>
      </c>
      <c r="D73" s="78" t="s">
        <v>2</v>
      </c>
      <c r="E73" s="79">
        <v>0.27</v>
      </c>
      <c r="F73" s="80">
        <v>0.27</v>
      </c>
      <c r="G73" s="80">
        <v>0.27</v>
      </c>
      <c r="H73" s="80">
        <v>0.27</v>
      </c>
      <c r="I73" s="81">
        <v>0.27</v>
      </c>
      <c r="J73" s="83">
        <v>0.15</v>
      </c>
      <c r="K73" s="84">
        <v>0.15</v>
      </c>
      <c r="L73" s="84">
        <v>0.15</v>
      </c>
      <c r="M73" s="84">
        <v>0.15</v>
      </c>
      <c r="N73" s="85">
        <v>0.15</v>
      </c>
      <c r="O73" s="86">
        <v>181.04</v>
      </c>
      <c r="P73" s="80">
        <v>181.04</v>
      </c>
      <c r="Q73" s="80">
        <v>181.04</v>
      </c>
      <c r="R73" s="80">
        <v>181.04</v>
      </c>
      <c r="S73" s="82">
        <v>181.04</v>
      </c>
      <c r="T73" s="86">
        <v>1.36</v>
      </c>
      <c r="U73" s="86">
        <v>1.36</v>
      </c>
      <c r="V73" s="86">
        <v>1.36</v>
      </c>
      <c r="W73" s="87">
        <v>1.24</v>
      </c>
      <c r="X73" s="88">
        <v>1.24</v>
      </c>
      <c r="Y73" s="79">
        <v>3.15</v>
      </c>
      <c r="Z73" s="80">
        <v>3.15</v>
      </c>
      <c r="AA73" s="80">
        <v>3.15</v>
      </c>
      <c r="AB73" s="80">
        <v>3.43</v>
      </c>
      <c r="AC73" s="82">
        <v>3.43</v>
      </c>
      <c r="AD73" s="86">
        <v>4566.8999999999996</v>
      </c>
      <c r="AE73" s="86">
        <v>4566.8999999999996</v>
      </c>
      <c r="AF73" s="86">
        <v>4566.8999999999996</v>
      </c>
      <c r="AG73" s="89">
        <v>6134.22</v>
      </c>
      <c r="AH73" s="88">
        <v>6134.22</v>
      </c>
      <c r="AI73" s="79">
        <v>10564.7</v>
      </c>
      <c r="AJ73" s="80">
        <v>10564.7</v>
      </c>
      <c r="AK73" s="80">
        <v>10564.7</v>
      </c>
      <c r="AL73" s="80">
        <v>15887.76</v>
      </c>
      <c r="AM73" s="80">
        <v>15887.76</v>
      </c>
      <c r="AN73" s="79" t="s">
        <v>87</v>
      </c>
      <c r="AO73" s="80" t="s">
        <v>87</v>
      </c>
      <c r="AP73" s="90" t="s">
        <v>87</v>
      </c>
      <c r="AQ73" s="91" t="s">
        <v>87</v>
      </c>
      <c r="AR73" s="91" t="s">
        <v>87</v>
      </c>
      <c r="AS73" s="133" t="s">
        <v>87</v>
      </c>
      <c r="AT73" s="92" t="s">
        <v>87</v>
      </c>
      <c r="AU73" s="92" t="s">
        <v>87</v>
      </c>
      <c r="AV73" s="92" t="s">
        <v>87</v>
      </c>
      <c r="AW73" s="92" t="s">
        <v>87</v>
      </c>
      <c r="AX73" s="1"/>
    </row>
    <row r="74" spans="1:50" s="77" customFormat="1" ht="19.5" customHeight="1">
      <c r="A74" s="168"/>
      <c r="B74" s="170"/>
      <c r="C74" s="172"/>
      <c r="D74" s="78" t="s">
        <v>3</v>
      </c>
      <c r="E74" s="79">
        <f>E73</f>
        <v>0.27</v>
      </c>
      <c r="F74" s="80">
        <f t="shared" ref="F74:I74" si="232">F73</f>
        <v>0.27</v>
      </c>
      <c r="G74" s="80">
        <f t="shared" si="232"/>
        <v>0.27</v>
      </c>
      <c r="H74" s="80">
        <f t="shared" si="232"/>
        <v>0.27</v>
      </c>
      <c r="I74" s="81">
        <f t="shared" si="232"/>
        <v>0.27</v>
      </c>
      <c r="J74" s="83">
        <f>J73</f>
        <v>0.15</v>
      </c>
      <c r="K74" s="84">
        <f t="shared" ref="K74:N74" si="233">K73</f>
        <v>0.15</v>
      </c>
      <c r="L74" s="84">
        <f t="shared" si="233"/>
        <v>0.15</v>
      </c>
      <c r="M74" s="84">
        <f t="shared" si="233"/>
        <v>0.15</v>
      </c>
      <c r="N74" s="85">
        <f t="shared" si="233"/>
        <v>0.15</v>
      </c>
      <c r="O74" s="86">
        <f>O73</f>
        <v>181.04</v>
      </c>
      <c r="P74" s="80">
        <f t="shared" ref="P74:S74" si="234">P73</f>
        <v>181.04</v>
      </c>
      <c r="Q74" s="80">
        <f t="shared" si="234"/>
        <v>181.04</v>
      </c>
      <c r="R74" s="80">
        <f t="shared" si="234"/>
        <v>181.04</v>
      </c>
      <c r="S74" s="82">
        <f t="shared" si="234"/>
        <v>181.04</v>
      </c>
      <c r="T74" s="86">
        <f>T73</f>
        <v>1.36</v>
      </c>
      <c r="U74" s="86">
        <f t="shared" ref="U74:X74" si="235">U73</f>
        <v>1.36</v>
      </c>
      <c r="V74" s="86">
        <f t="shared" si="235"/>
        <v>1.36</v>
      </c>
      <c r="W74" s="87">
        <v>2.0874490173072431</v>
      </c>
      <c r="X74" s="88">
        <f t="shared" si="235"/>
        <v>1.24</v>
      </c>
      <c r="Y74" s="79">
        <f>Y73</f>
        <v>3.15</v>
      </c>
      <c r="Z74" s="80">
        <f t="shared" ref="Z74:AC74" si="236">Z73</f>
        <v>3.15</v>
      </c>
      <c r="AA74" s="80">
        <f t="shared" si="236"/>
        <v>3.15</v>
      </c>
      <c r="AB74" s="80">
        <f t="shared" si="236"/>
        <v>3.43</v>
      </c>
      <c r="AC74" s="82">
        <f t="shared" si="236"/>
        <v>3.43</v>
      </c>
      <c r="AD74" s="86">
        <f>AD73</f>
        <v>4566.8999999999996</v>
      </c>
      <c r="AE74" s="86">
        <v>10581.287617</v>
      </c>
      <c r="AF74" s="86">
        <f t="shared" ref="AF74:AH74" si="237">AF73</f>
        <v>4566.8999999999996</v>
      </c>
      <c r="AG74" s="89">
        <v>7056.3770518350002</v>
      </c>
      <c r="AH74" s="88">
        <f t="shared" si="237"/>
        <v>6134.22</v>
      </c>
      <c r="AI74" s="79">
        <f>AI73</f>
        <v>10564.7</v>
      </c>
      <c r="AJ74" s="80">
        <f t="shared" ref="AJ74:AM74" si="238">AJ73</f>
        <v>10564.7</v>
      </c>
      <c r="AK74" s="80">
        <f t="shared" si="238"/>
        <v>10564.7</v>
      </c>
      <c r="AL74" s="80">
        <f t="shared" si="238"/>
        <v>15887.76</v>
      </c>
      <c r="AM74" s="80">
        <f t="shared" si="238"/>
        <v>15887.76</v>
      </c>
      <c r="AN74" s="79">
        <v>50.26</v>
      </c>
      <c r="AO74" s="92">
        <v>44.126379279880332</v>
      </c>
      <c r="AP74" s="80">
        <v>57.8</v>
      </c>
      <c r="AQ74" s="92">
        <v>49.36742588215472</v>
      </c>
      <c r="AR74" s="92">
        <v>49.36742588215472</v>
      </c>
      <c r="AS74" s="133">
        <v>0.55400000000000005</v>
      </c>
      <c r="AT74" s="92">
        <v>1.6559060000000001</v>
      </c>
      <c r="AU74" s="92">
        <v>0.65200000000000002</v>
      </c>
      <c r="AV74" s="92">
        <v>0.73599930263414381</v>
      </c>
      <c r="AW74" s="92">
        <v>0.35399999999999998</v>
      </c>
      <c r="AX74" s="1"/>
    </row>
    <row r="75" spans="1:50" s="10" customFormat="1" ht="19.5" customHeight="1">
      <c r="A75" s="176">
        <v>35</v>
      </c>
      <c r="B75" s="178" t="s">
        <v>34</v>
      </c>
      <c r="C75" s="180" t="s">
        <v>66</v>
      </c>
      <c r="D75" s="35" t="s">
        <v>2</v>
      </c>
      <c r="E75" s="41" t="s">
        <v>87</v>
      </c>
      <c r="F75" s="9" t="s">
        <v>87</v>
      </c>
      <c r="G75" s="9" t="s">
        <v>87</v>
      </c>
      <c r="H75" s="9" t="s">
        <v>87</v>
      </c>
      <c r="I75" s="37" t="s">
        <v>87</v>
      </c>
      <c r="J75" s="74">
        <v>1</v>
      </c>
      <c r="K75" s="38">
        <v>0</v>
      </c>
      <c r="L75" s="38">
        <v>0</v>
      </c>
      <c r="M75" s="38">
        <v>0</v>
      </c>
      <c r="N75" s="59">
        <v>0</v>
      </c>
      <c r="O75" s="36">
        <v>220.99</v>
      </c>
      <c r="P75" s="9">
        <v>0</v>
      </c>
      <c r="Q75" s="9">
        <v>0</v>
      </c>
      <c r="R75" s="9">
        <v>0</v>
      </c>
      <c r="S75" s="39">
        <v>0</v>
      </c>
      <c r="T75" s="36">
        <v>1.38</v>
      </c>
      <c r="U75" s="36">
        <v>0</v>
      </c>
      <c r="V75" s="36">
        <v>0</v>
      </c>
      <c r="W75" s="65">
        <v>0</v>
      </c>
      <c r="X75" s="40">
        <v>0</v>
      </c>
      <c r="Y75" s="41">
        <v>1.48</v>
      </c>
      <c r="Z75" s="9">
        <v>0</v>
      </c>
      <c r="AA75" s="9">
        <v>0</v>
      </c>
      <c r="AB75" s="9">
        <v>0</v>
      </c>
      <c r="AC75" s="39">
        <v>0</v>
      </c>
      <c r="AD75" s="36">
        <v>134.5</v>
      </c>
      <c r="AE75" s="36">
        <v>0</v>
      </c>
      <c r="AF75" s="36">
        <v>0</v>
      </c>
      <c r="AG75" s="67">
        <v>0</v>
      </c>
      <c r="AH75" s="40">
        <v>0</v>
      </c>
      <c r="AI75" s="41">
        <v>144.30000000000001</v>
      </c>
      <c r="AJ75" s="9">
        <v>0</v>
      </c>
      <c r="AK75" s="9">
        <v>0</v>
      </c>
      <c r="AL75" s="9">
        <v>0</v>
      </c>
      <c r="AM75" s="9">
        <v>0</v>
      </c>
      <c r="AN75" s="41" t="s">
        <v>87</v>
      </c>
      <c r="AO75" s="9" t="s">
        <v>87</v>
      </c>
      <c r="AP75" s="6" t="s">
        <v>87</v>
      </c>
      <c r="AQ75" s="68" t="s">
        <v>87</v>
      </c>
      <c r="AR75" s="68" t="s">
        <v>87</v>
      </c>
      <c r="AS75" s="134" t="s">
        <v>87</v>
      </c>
      <c r="AT75" s="135" t="s">
        <v>87</v>
      </c>
      <c r="AU75" s="135" t="s">
        <v>87</v>
      </c>
      <c r="AV75" s="135" t="s">
        <v>87</v>
      </c>
      <c r="AW75" s="135" t="s">
        <v>87</v>
      </c>
      <c r="AX75" s="1"/>
    </row>
    <row r="76" spans="1:50" s="10" customFormat="1" ht="19.5" customHeight="1">
      <c r="A76" s="177"/>
      <c r="B76" s="179"/>
      <c r="C76" s="181"/>
      <c r="D76" s="35" t="s">
        <v>3</v>
      </c>
      <c r="E76" s="41" t="str">
        <f>E75</f>
        <v>-</v>
      </c>
      <c r="F76" s="9" t="str">
        <f t="shared" ref="F76:I76" si="239">F75</f>
        <v>-</v>
      </c>
      <c r="G76" s="9" t="str">
        <f t="shared" si="239"/>
        <v>-</v>
      </c>
      <c r="H76" s="9" t="str">
        <f t="shared" si="239"/>
        <v>-</v>
      </c>
      <c r="I76" s="37" t="str">
        <f t="shared" si="239"/>
        <v>-</v>
      </c>
      <c r="J76" s="74">
        <f>J75</f>
        <v>1</v>
      </c>
      <c r="K76" s="38">
        <f t="shared" ref="K76:N76" si="240">K75</f>
        <v>0</v>
      </c>
      <c r="L76" s="38">
        <f t="shared" si="240"/>
        <v>0</v>
      </c>
      <c r="M76" s="38">
        <f t="shared" si="240"/>
        <v>0</v>
      </c>
      <c r="N76" s="59">
        <f t="shared" si="240"/>
        <v>0</v>
      </c>
      <c r="O76" s="36">
        <f>O75</f>
        <v>220.99</v>
      </c>
      <c r="P76" s="9">
        <f t="shared" ref="P76:S76" si="241">P75</f>
        <v>0</v>
      </c>
      <c r="Q76" s="9">
        <f t="shared" si="241"/>
        <v>0</v>
      </c>
      <c r="R76" s="9">
        <f t="shared" si="241"/>
        <v>0</v>
      </c>
      <c r="S76" s="39">
        <f t="shared" si="241"/>
        <v>0</v>
      </c>
      <c r="T76" s="36">
        <f>T75</f>
        <v>1.38</v>
      </c>
      <c r="U76" s="36">
        <f t="shared" ref="U76:X76" si="242">U75</f>
        <v>0</v>
      </c>
      <c r="V76" s="36">
        <f t="shared" si="242"/>
        <v>0</v>
      </c>
      <c r="W76" s="65">
        <v>0</v>
      </c>
      <c r="X76" s="40">
        <f t="shared" si="242"/>
        <v>0</v>
      </c>
      <c r="Y76" s="41">
        <f>Y75</f>
        <v>1.48</v>
      </c>
      <c r="Z76" s="9">
        <f t="shared" ref="Z76:AC76" si="243">Z75</f>
        <v>0</v>
      </c>
      <c r="AA76" s="9">
        <f t="shared" si="243"/>
        <v>0</v>
      </c>
      <c r="AB76" s="9">
        <f t="shared" si="243"/>
        <v>0</v>
      </c>
      <c r="AC76" s="39">
        <f t="shared" si="243"/>
        <v>0</v>
      </c>
      <c r="AD76" s="36">
        <f>AD75</f>
        <v>134.5</v>
      </c>
      <c r="AE76" s="36">
        <v>0</v>
      </c>
      <c r="AF76" s="36">
        <f t="shared" ref="AF76:AH76" si="244">AF75</f>
        <v>0</v>
      </c>
      <c r="AG76" s="67">
        <v>0</v>
      </c>
      <c r="AH76" s="40">
        <f t="shared" si="244"/>
        <v>0</v>
      </c>
      <c r="AI76" s="41">
        <f>AI75</f>
        <v>144.30000000000001</v>
      </c>
      <c r="AJ76" s="9">
        <f t="shared" ref="AJ76:AM76" si="245">AJ75</f>
        <v>0</v>
      </c>
      <c r="AK76" s="9">
        <f t="shared" si="245"/>
        <v>0</v>
      </c>
      <c r="AL76" s="9">
        <f t="shared" si="245"/>
        <v>0</v>
      </c>
      <c r="AM76" s="9">
        <f t="shared" si="245"/>
        <v>0</v>
      </c>
      <c r="AN76" s="41">
        <v>38.86</v>
      </c>
      <c r="AO76" s="42">
        <v>34.117610402231392</v>
      </c>
      <c r="AP76" s="42">
        <v>23.931999999999999</v>
      </c>
      <c r="AQ76" s="42">
        <v>38.169880019509201</v>
      </c>
      <c r="AR76" s="42">
        <v>38.169880019509201</v>
      </c>
      <c r="AS76" s="134">
        <v>0.31</v>
      </c>
      <c r="AT76" s="42">
        <v>0.92658999999999991</v>
      </c>
      <c r="AU76" s="135">
        <v>0</v>
      </c>
      <c r="AV76" s="135">
        <v>0</v>
      </c>
      <c r="AW76" s="135">
        <v>0</v>
      </c>
      <c r="AX76" s="1"/>
    </row>
    <row r="77" spans="1:50" s="3" customFormat="1" ht="19.5" customHeight="1">
      <c r="A77" s="155">
        <v>36</v>
      </c>
      <c r="B77" s="165" t="s">
        <v>35</v>
      </c>
      <c r="C77" s="164" t="s">
        <v>89</v>
      </c>
      <c r="D77" s="23" t="s">
        <v>2</v>
      </c>
      <c r="E77" s="33">
        <v>0</v>
      </c>
      <c r="F77" s="30">
        <v>0</v>
      </c>
      <c r="G77" s="30">
        <v>0</v>
      </c>
      <c r="H77" s="30">
        <v>0</v>
      </c>
      <c r="I77" s="31">
        <v>0</v>
      </c>
      <c r="J77" s="75">
        <v>0.56000000000000005</v>
      </c>
      <c r="K77" s="42">
        <v>0.56000000000000005</v>
      </c>
      <c r="L77" s="42">
        <v>0.56000000000000005</v>
      </c>
      <c r="M77" s="42">
        <v>0.56000000000000005</v>
      </c>
      <c r="N77" s="60">
        <v>0.56000000000000005</v>
      </c>
      <c r="O77" s="24">
        <v>297.07</v>
      </c>
      <c r="P77" s="24">
        <v>297.07</v>
      </c>
      <c r="Q77" s="24">
        <v>297.07</v>
      </c>
      <c r="R77" s="24">
        <v>297.07</v>
      </c>
      <c r="S77" s="24">
        <v>297.07</v>
      </c>
      <c r="T77" s="24">
        <v>0</v>
      </c>
      <c r="U77" s="24">
        <v>0</v>
      </c>
      <c r="V77" s="24">
        <v>0</v>
      </c>
      <c r="W77" s="65">
        <v>0</v>
      </c>
      <c r="X77" s="24">
        <v>0</v>
      </c>
      <c r="Y77" s="2" t="s">
        <v>87</v>
      </c>
      <c r="Z77" s="7">
        <v>0</v>
      </c>
      <c r="AA77" s="7">
        <v>0</v>
      </c>
      <c r="AB77" s="7">
        <v>0</v>
      </c>
      <c r="AC77" s="7">
        <v>0</v>
      </c>
      <c r="AD77" s="24" t="s">
        <v>87</v>
      </c>
      <c r="AE77" s="24">
        <v>0</v>
      </c>
      <c r="AF77" s="24">
        <v>0</v>
      </c>
      <c r="AG77" s="67">
        <v>0</v>
      </c>
      <c r="AH77" s="24">
        <v>0</v>
      </c>
      <c r="AI77" s="2" t="s">
        <v>87</v>
      </c>
      <c r="AJ77" s="2">
        <v>0</v>
      </c>
      <c r="AK77" s="2">
        <v>0</v>
      </c>
      <c r="AL77" s="2">
        <v>0</v>
      </c>
      <c r="AM77" s="2">
        <v>0</v>
      </c>
      <c r="AN77" s="2" t="s">
        <v>87</v>
      </c>
      <c r="AO77" s="7" t="s">
        <v>87</v>
      </c>
      <c r="AP77" s="6" t="s">
        <v>87</v>
      </c>
      <c r="AQ77" s="68" t="s">
        <v>87</v>
      </c>
      <c r="AR77" s="68" t="s">
        <v>87</v>
      </c>
      <c r="AS77" s="75" t="s">
        <v>87</v>
      </c>
      <c r="AT77" s="42" t="s">
        <v>87</v>
      </c>
      <c r="AU77" s="42" t="s">
        <v>87</v>
      </c>
      <c r="AV77" s="42" t="s">
        <v>87</v>
      </c>
      <c r="AW77" s="42" t="s">
        <v>87</v>
      </c>
      <c r="AX77" s="1"/>
    </row>
    <row r="78" spans="1:50" s="3" customFormat="1" ht="19.5" customHeight="1">
      <c r="A78" s="156"/>
      <c r="B78" s="157"/>
      <c r="C78" s="164"/>
      <c r="D78" s="23" t="s">
        <v>3</v>
      </c>
      <c r="E78" s="33">
        <v>0</v>
      </c>
      <c r="F78" s="30">
        <v>0</v>
      </c>
      <c r="G78" s="30">
        <v>0</v>
      </c>
      <c r="H78" s="30">
        <v>0</v>
      </c>
      <c r="I78" s="31">
        <v>0</v>
      </c>
      <c r="J78" s="33">
        <v>0.56000000000000005</v>
      </c>
      <c r="K78" s="30">
        <v>0.56000000000000005</v>
      </c>
      <c r="L78" s="30">
        <v>0.56000000000000005</v>
      </c>
      <c r="M78" s="30">
        <v>0.56000000000000005</v>
      </c>
      <c r="N78" s="31">
        <v>0.56000000000000005</v>
      </c>
      <c r="O78" s="24">
        <v>297.07</v>
      </c>
      <c r="P78" s="7">
        <v>297.07</v>
      </c>
      <c r="Q78" s="7">
        <v>297.07</v>
      </c>
      <c r="R78" s="7">
        <v>297.07</v>
      </c>
      <c r="S78" s="27">
        <v>297.07</v>
      </c>
      <c r="T78" s="24">
        <v>0</v>
      </c>
      <c r="U78" s="24">
        <v>0</v>
      </c>
      <c r="V78" s="24">
        <v>0</v>
      </c>
      <c r="W78" s="65">
        <v>0</v>
      </c>
      <c r="X78" s="24">
        <v>0</v>
      </c>
      <c r="Y78" s="2" t="s">
        <v>87</v>
      </c>
      <c r="Z78" s="7">
        <v>0</v>
      </c>
      <c r="AA78" s="7">
        <v>0</v>
      </c>
      <c r="AB78" s="7">
        <v>0</v>
      </c>
      <c r="AC78" s="7">
        <v>0</v>
      </c>
      <c r="AD78" s="24" t="s">
        <v>87</v>
      </c>
      <c r="AE78" s="24">
        <v>0</v>
      </c>
      <c r="AF78" s="24">
        <v>0</v>
      </c>
      <c r="AG78" s="67">
        <v>0</v>
      </c>
      <c r="AH78" s="24">
        <v>0</v>
      </c>
      <c r="AI78" s="2" t="s">
        <v>87</v>
      </c>
      <c r="AJ78" s="2">
        <v>0</v>
      </c>
      <c r="AK78" s="2">
        <v>0</v>
      </c>
      <c r="AL78" s="2">
        <v>0</v>
      </c>
      <c r="AM78" s="2">
        <v>0</v>
      </c>
      <c r="AN78" s="2">
        <v>28.3</v>
      </c>
      <c r="AO78" s="42">
        <v>24.846329757672375</v>
      </c>
      <c r="AP78" s="42">
        <v>23.931999999999999</v>
      </c>
      <c r="AQ78" s="42">
        <v>27.797416483584932</v>
      </c>
      <c r="AR78" s="42">
        <v>27.797416483584932</v>
      </c>
      <c r="AS78" s="136">
        <v>0</v>
      </c>
      <c r="AT78" s="42">
        <v>0</v>
      </c>
      <c r="AU78" s="42">
        <v>0</v>
      </c>
      <c r="AV78" s="42">
        <v>0</v>
      </c>
      <c r="AW78" s="42">
        <v>0</v>
      </c>
      <c r="AX78" s="1"/>
    </row>
    <row r="79" spans="1:50" ht="19.5" customHeight="1">
      <c r="A79" s="155">
        <v>37</v>
      </c>
      <c r="B79" s="157"/>
      <c r="C79" s="161" t="s">
        <v>67</v>
      </c>
      <c r="D79" s="23" t="s">
        <v>2</v>
      </c>
      <c r="E79" s="33">
        <v>0</v>
      </c>
      <c r="F79" s="30">
        <v>0</v>
      </c>
      <c r="G79" s="30">
        <v>0</v>
      </c>
      <c r="H79" s="30">
        <v>0</v>
      </c>
      <c r="I79" s="31">
        <v>0</v>
      </c>
      <c r="J79" s="33">
        <v>0</v>
      </c>
      <c r="K79" s="30">
        <v>0</v>
      </c>
      <c r="L79" s="30">
        <v>0</v>
      </c>
      <c r="M79" s="30">
        <v>0</v>
      </c>
      <c r="N79" s="31">
        <v>0</v>
      </c>
      <c r="O79" s="24">
        <v>222.06</v>
      </c>
      <c r="P79" s="7">
        <v>222.06</v>
      </c>
      <c r="Q79" s="7">
        <v>222.06</v>
      </c>
      <c r="R79" s="7">
        <v>222.06</v>
      </c>
      <c r="S79" s="27">
        <v>222.06</v>
      </c>
      <c r="T79" s="24">
        <v>1.85</v>
      </c>
      <c r="U79" s="24">
        <v>1.85</v>
      </c>
      <c r="V79" s="24">
        <v>1.85</v>
      </c>
      <c r="W79" s="65">
        <v>2.8395446191311762</v>
      </c>
      <c r="X79" s="63">
        <v>1.85</v>
      </c>
      <c r="Y79" s="2">
        <v>0.56000000000000005</v>
      </c>
      <c r="Z79" s="7">
        <v>0.56000000000000005</v>
      </c>
      <c r="AA79" s="7">
        <v>0.56000000000000005</v>
      </c>
      <c r="AB79" s="7">
        <v>0.56000000000000005</v>
      </c>
      <c r="AC79" s="27">
        <v>0.56000000000000005</v>
      </c>
      <c r="AD79" s="24">
        <v>6.3</v>
      </c>
      <c r="AE79" s="24">
        <v>6.3</v>
      </c>
      <c r="AF79" s="24">
        <v>6.3</v>
      </c>
      <c r="AG79" s="66">
        <v>9.5962634230135322</v>
      </c>
      <c r="AH79" s="63">
        <v>6.3</v>
      </c>
      <c r="AI79" s="2">
        <v>1.9</v>
      </c>
      <c r="AJ79" s="7">
        <v>1.9</v>
      </c>
      <c r="AK79" s="7">
        <v>1.9</v>
      </c>
      <c r="AL79" s="7">
        <v>1.9</v>
      </c>
      <c r="AM79" s="7">
        <v>1.9</v>
      </c>
      <c r="AN79" s="2" t="s">
        <v>87</v>
      </c>
      <c r="AO79" s="7" t="s">
        <v>87</v>
      </c>
      <c r="AP79" s="6" t="s">
        <v>87</v>
      </c>
      <c r="AQ79" s="68" t="s">
        <v>87</v>
      </c>
      <c r="AR79" s="68" t="s">
        <v>87</v>
      </c>
      <c r="AS79" s="75" t="s">
        <v>87</v>
      </c>
      <c r="AT79" s="42" t="s">
        <v>87</v>
      </c>
      <c r="AU79" s="42" t="s">
        <v>87</v>
      </c>
      <c r="AV79" s="42" t="s">
        <v>87</v>
      </c>
      <c r="AW79" s="42" t="s">
        <v>87</v>
      </c>
    </row>
    <row r="80" spans="1:50" ht="19.5" customHeight="1">
      <c r="A80" s="156"/>
      <c r="B80" s="157"/>
      <c r="C80" s="159"/>
      <c r="D80" s="23" t="s">
        <v>3</v>
      </c>
      <c r="E80" s="33">
        <f>E79</f>
        <v>0</v>
      </c>
      <c r="F80" s="30">
        <f t="shared" ref="F80:I80" si="246">F79</f>
        <v>0</v>
      </c>
      <c r="G80" s="30">
        <f t="shared" si="246"/>
        <v>0</v>
      </c>
      <c r="H80" s="30">
        <f t="shared" si="246"/>
        <v>0</v>
      </c>
      <c r="I80" s="31">
        <f t="shared" si="246"/>
        <v>0</v>
      </c>
      <c r="J80" s="33">
        <f>J79</f>
        <v>0</v>
      </c>
      <c r="K80" s="30">
        <f t="shared" ref="K80:N80" si="247">K79</f>
        <v>0</v>
      </c>
      <c r="L80" s="30">
        <f t="shared" si="247"/>
        <v>0</v>
      </c>
      <c r="M80" s="30">
        <f t="shared" si="247"/>
        <v>0</v>
      </c>
      <c r="N80" s="31">
        <f t="shared" si="247"/>
        <v>0</v>
      </c>
      <c r="O80" s="24">
        <f>O79</f>
        <v>222.06</v>
      </c>
      <c r="P80" s="7">
        <f t="shared" ref="P80:S80" si="248">P79</f>
        <v>222.06</v>
      </c>
      <c r="Q80" s="7">
        <f t="shared" si="248"/>
        <v>222.06</v>
      </c>
      <c r="R80" s="7">
        <f t="shared" si="248"/>
        <v>222.06</v>
      </c>
      <c r="S80" s="27">
        <f t="shared" si="248"/>
        <v>222.06</v>
      </c>
      <c r="T80" s="24">
        <f>T79</f>
        <v>1.85</v>
      </c>
      <c r="U80" s="24">
        <f t="shared" ref="U80:X80" si="249">U79</f>
        <v>1.85</v>
      </c>
      <c r="V80" s="24">
        <f t="shared" si="249"/>
        <v>1.85</v>
      </c>
      <c r="W80" s="65">
        <v>2.8395446191311762</v>
      </c>
      <c r="X80" s="63">
        <f t="shared" si="249"/>
        <v>1.85</v>
      </c>
      <c r="Y80" s="2">
        <f>Y79</f>
        <v>0.56000000000000005</v>
      </c>
      <c r="Z80" s="7">
        <f t="shared" ref="Z80:AC80" si="250">Z79</f>
        <v>0.56000000000000005</v>
      </c>
      <c r="AA80" s="7">
        <f t="shared" si="250"/>
        <v>0.56000000000000005</v>
      </c>
      <c r="AB80" s="7">
        <f t="shared" si="250"/>
        <v>0.56000000000000005</v>
      </c>
      <c r="AC80" s="27">
        <f t="shared" si="250"/>
        <v>0.56000000000000005</v>
      </c>
      <c r="AD80" s="24">
        <f>AD79</f>
        <v>6.3</v>
      </c>
      <c r="AE80" s="24">
        <v>6.3</v>
      </c>
      <c r="AF80" s="24">
        <f t="shared" ref="AF80:AH80" si="251">AF79</f>
        <v>6.3</v>
      </c>
      <c r="AG80" s="66">
        <v>9.5962634230135322</v>
      </c>
      <c r="AH80" s="63">
        <f t="shared" si="251"/>
        <v>6.3</v>
      </c>
      <c r="AI80" s="2">
        <f>AI79</f>
        <v>1.9</v>
      </c>
      <c r="AJ80" s="7">
        <f t="shared" ref="AJ80:AM80" si="252">AJ79</f>
        <v>1.9</v>
      </c>
      <c r="AK80" s="7">
        <f t="shared" si="252"/>
        <v>1.9</v>
      </c>
      <c r="AL80" s="7">
        <f t="shared" si="252"/>
        <v>1.9</v>
      </c>
      <c r="AM80" s="7">
        <f t="shared" si="252"/>
        <v>1.9</v>
      </c>
      <c r="AN80" s="2">
        <v>26.34</v>
      </c>
      <c r="AO80" s="42">
        <v>23.125523880462556</v>
      </c>
      <c r="AP80" s="7">
        <v>11.56</v>
      </c>
      <c r="AQ80" s="42">
        <v>25.872224387902016</v>
      </c>
      <c r="AR80" s="42">
        <v>25.872224387902016</v>
      </c>
      <c r="AS80" s="75">
        <v>0</v>
      </c>
      <c r="AT80" s="42">
        <v>0</v>
      </c>
      <c r="AU80" s="42">
        <v>0</v>
      </c>
      <c r="AV80" s="42">
        <v>0</v>
      </c>
      <c r="AW80" s="42">
        <v>0</v>
      </c>
    </row>
    <row r="81" spans="1:49" ht="19.5" customHeight="1">
      <c r="A81" s="155">
        <v>38</v>
      </c>
      <c r="B81" s="157"/>
      <c r="C81" s="161" t="s">
        <v>68</v>
      </c>
      <c r="D81" s="23" t="s">
        <v>2</v>
      </c>
      <c r="E81" s="33">
        <v>0</v>
      </c>
      <c r="F81" s="30">
        <v>0</v>
      </c>
      <c r="G81" s="30">
        <v>0</v>
      </c>
      <c r="H81" s="30">
        <v>0</v>
      </c>
      <c r="I81" s="31">
        <v>0</v>
      </c>
      <c r="J81" s="33">
        <v>0</v>
      </c>
      <c r="K81" s="30">
        <v>0</v>
      </c>
      <c r="L81" s="30">
        <v>0</v>
      </c>
      <c r="M81" s="30">
        <v>0</v>
      </c>
      <c r="N81" s="31">
        <v>0</v>
      </c>
      <c r="O81" s="24">
        <v>221.06</v>
      </c>
      <c r="P81" s="7">
        <v>221.06</v>
      </c>
      <c r="Q81" s="7">
        <v>221.06</v>
      </c>
      <c r="R81" s="7">
        <v>221.06</v>
      </c>
      <c r="S81" s="27">
        <v>221.06</v>
      </c>
      <c r="T81" s="24">
        <v>1.87</v>
      </c>
      <c r="U81" s="24">
        <v>1.87</v>
      </c>
      <c r="V81" s="24">
        <v>1.87</v>
      </c>
      <c r="W81" s="65">
        <v>2.8702423987974592</v>
      </c>
      <c r="X81" s="63">
        <v>1.87</v>
      </c>
      <c r="Y81" s="2">
        <v>0.57999999999999996</v>
      </c>
      <c r="Z81" s="7">
        <v>0.57999999999999996</v>
      </c>
      <c r="AA81" s="7">
        <v>0.57999999999999996</v>
      </c>
      <c r="AB81" s="7">
        <v>0.57999999999999996</v>
      </c>
      <c r="AC81" s="27">
        <v>0.57999999999999996</v>
      </c>
      <c r="AD81" s="24">
        <v>7.1</v>
      </c>
      <c r="AE81" s="24">
        <v>7.1</v>
      </c>
      <c r="AF81" s="24">
        <v>7.1</v>
      </c>
      <c r="AG81" s="66">
        <v>10.814836556094617</v>
      </c>
      <c r="AH81" s="63">
        <v>7.1</v>
      </c>
      <c r="AI81" s="2">
        <v>2.2000000000000002</v>
      </c>
      <c r="AJ81" s="7">
        <v>2.2000000000000002</v>
      </c>
      <c r="AK81" s="7">
        <v>2.2000000000000002</v>
      </c>
      <c r="AL81" s="7">
        <v>2.2000000000000002</v>
      </c>
      <c r="AM81" s="7">
        <v>2.2000000000000002</v>
      </c>
      <c r="AN81" s="2" t="s">
        <v>87</v>
      </c>
      <c r="AO81" s="7" t="s">
        <v>87</v>
      </c>
      <c r="AP81" s="6" t="s">
        <v>87</v>
      </c>
      <c r="AQ81" s="68" t="s">
        <v>87</v>
      </c>
      <c r="AR81" s="68" t="s">
        <v>87</v>
      </c>
      <c r="AS81" s="75" t="s">
        <v>87</v>
      </c>
      <c r="AT81" s="42" t="s">
        <v>87</v>
      </c>
      <c r="AU81" s="42" t="s">
        <v>87</v>
      </c>
      <c r="AV81" s="42" t="s">
        <v>87</v>
      </c>
      <c r="AW81" s="42" t="s">
        <v>87</v>
      </c>
    </row>
    <row r="82" spans="1:49" ht="19.5" customHeight="1">
      <c r="A82" s="156"/>
      <c r="B82" s="157"/>
      <c r="C82" s="159"/>
      <c r="D82" s="23" t="s">
        <v>3</v>
      </c>
      <c r="E82" s="33">
        <f>E81</f>
        <v>0</v>
      </c>
      <c r="F82" s="30">
        <f t="shared" ref="F82:I82" si="253">F81</f>
        <v>0</v>
      </c>
      <c r="G82" s="30">
        <f t="shared" si="253"/>
        <v>0</v>
      </c>
      <c r="H82" s="30">
        <f t="shared" si="253"/>
        <v>0</v>
      </c>
      <c r="I82" s="31">
        <f t="shared" si="253"/>
        <v>0</v>
      </c>
      <c r="J82" s="33">
        <f>J81</f>
        <v>0</v>
      </c>
      <c r="K82" s="30">
        <f t="shared" ref="K82:N82" si="254">K81</f>
        <v>0</v>
      </c>
      <c r="L82" s="30">
        <f t="shared" si="254"/>
        <v>0</v>
      </c>
      <c r="M82" s="30">
        <f t="shared" si="254"/>
        <v>0</v>
      </c>
      <c r="N82" s="31">
        <f t="shared" si="254"/>
        <v>0</v>
      </c>
      <c r="O82" s="24">
        <f>O81</f>
        <v>221.06</v>
      </c>
      <c r="P82" s="7">
        <f t="shared" ref="P82:S82" si="255">P81</f>
        <v>221.06</v>
      </c>
      <c r="Q82" s="7">
        <f t="shared" si="255"/>
        <v>221.06</v>
      </c>
      <c r="R82" s="7">
        <f t="shared" si="255"/>
        <v>221.06</v>
      </c>
      <c r="S82" s="27">
        <f t="shared" si="255"/>
        <v>221.06</v>
      </c>
      <c r="T82" s="24">
        <f>T81</f>
        <v>1.87</v>
      </c>
      <c r="U82" s="24">
        <f t="shared" ref="U82:X82" si="256">U81</f>
        <v>1.87</v>
      </c>
      <c r="V82" s="24">
        <f t="shared" si="256"/>
        <v>1.87</v>
      </c>
      <c r="W82" s="65">
        <v>2.8702423987974592</v>
      </c>
      <c r="X82" s="63">
        <f t="shared" si="256"/>
        <v>1.87</v>
      </c>
      <c r="Y82" s="2">
        <f>Y81</f>
        <v>0.57999999999999996</v>
      </c>
      <c r="Z82" s="7">
        <f t="shared" ref="Z82:AC82" si="257">Z81</f>
        <v>0.57999999999999996</v>
      </c>
      <c r="AA82" s="7">
        <f t="shared" si="257"/>
        <v>0.57999999999999996</v>
      </c>
      <c r="AB82" s="7">
        <f t="shared" si="257"/>
        <v>0.57999999999999996</v>
      </c>
      <c r="AC82" s="27">
        <f t="shared" si="257"/>
        <v>0.57999999999999996</v>
      </c>
      <c r="AD82" s="24">
        <f>AD81</f>
        <v>7.1</v>
      </c>
      <c r="AE82" s="24">
        <v>7.1</v>
      </c>
      <c r="AF82" s="24">
        <f t="shared" ref="AF82:AH82" si="258">AF81</f>
        <v>7.1</v>
      </c>
      <c r="AG82" s="66">
        <v>10.814836556094617</v>
      </c>
      <c r="AH82" s="63">
        <f t="shared" si="258"/>
        <v>7.1</v>
      </c>
      <c r="AI82" s="2">
        <f>AI81</f>
        <v>2.2000000000000002</v>
      </c>
      <c r="AJ82" s="7">
        <f t="shared" ref="AJ82:AM82" si="259">AJ81</f>
        <v>2.2000000000000002</v>
      </c>
      <c r="AK82" s="7">
        <f t="shared" si="259"/>
        <v>2.2000000000000002</v>
      </c>
      <c r="AL82" s="7">
        <f t="shared" si="259"/>
        <v>2.2000000000000002</v>
      </c>
      <c r="AM82" s="7">
        <f t="shared" si="259"/>
        <v>2.2000000000000002</v>
      </c>
      <c r="AN82" s="2">
        <v>46.63</v>
      </c>
      <c r="AO82" s="42">
        <v>40.939376558313171</v>
      </c>
      <c r="AP82" s="7">
        <v>8.44</v>
      </c>
      <c r="AQ82" s="42">
        <v>45.801891541680753</v>
      </c>
      <c r="AR82" s="42">
        <v>45.801891541680753</v>
      </c>
      <c r="AS82" s="75">
        <v>0</v>
      </c>
      <c r="AT82" s="42">
        <v>0</v>
      </c>
      <c r="AU82" s="42">
        <v>0</v>
      </c>
      <c r="AV82" s="42">
        <v>0</v>
      </c>
      <c r="AW82" s="42">
        <v>0</v>
      </c>
    </row>
    <row r="83" spans="1:49" ht="19.5" customHeight="1">
      <c r="A83" s="155">
        <v>39</v>
      </c>
      <c r="B83" s="157"/>
      <c r="C83" s="161" t="s">
        <v>69</v>
      </c>
      <c r="D83" s="23" t="s">
        <v>2</v>
      </c>
      <c r="E83" s="33">
        <v>0</v>
      </c>
      <c r="F83" s="30">
        <v>0</v>
      </c>
      <c r="G83" s="30">
        <v>0</v>
      </c>
      <c r="H83" s="30">
        <v>0</v>
      </c>
      <c r="I83" s="31">
        <v>0</v>
      </c>
      <c r="J83" s="33">
        <v>0</v>
      </c>
      <c r="K83" s="30">
        <v>0</v>
      </c>
      <c r="L83" s="30">
        <v>0</v>
      </c>
      <c r="M83" s="30">
        <v>0</v>
      </c>
      <c r="N83" s="31">
        <v>0</v>
      </c>
      <c r="O83" s="24">
        <v>224.67</v>
      </c>
      <c r="P83" s="7">
        <v>224.67</v>
      </c>
      <c r="Q83" s="7">
        <v>224.67</v>
      </c>
      <c r="R83" s="7">
        <v>224.67</v>
      </c>
      <c r="S83" s="27">
        <v>224.67</v>
      </c>
      <c r="T83" s="24">
        <v>1.81</v>
      </c>
      <c r="U83" s="24">
        <v>1.81</v>
      </c>
      <c r="V83" s="24">
        <v>1.81</v>
      </c>
      <c r="W83" s="65">
        <v>2.77814905979861</v>
      </c>
      <c r="X83" s="63">
        <v>1.81</v>
      </c>
      <c r="Y83" s="2">
        <v>0.56999999999999995</v>
      </c>
      <c r="Z83" s="7">
        <v>0.56999999999999995</v>
      </c>
      <c r="AA83" s="7">
        <v>0.56999999999999995</v>
      </c>
      <c r="AB83" s="7">
        <v>0.56999999999999995</v>
      </c>
      <c r="AC83" s="27">
        <v>0.56999999999999995</v>
      </c>
      <c r="AD83" s="24">
        <v>3.8</v>
      </c>
      <c r="AE83" s="24">
        <v>3.8</v>
      </c>
      <c r="AF83" s="24">
        <v>3.8</v>
      </c>
      <c r="AG83" s="66">
        <v>5.7882223821351468</v>
      </c>
      <c r="AH83" s="63">
        <v>3.8</v>
      </c>
      <c r="AI83" s="2">
        <v>1.2</v>
      </c>
      <c r="AJ83" s="7">
        <v>1.2</v>
      </c>
      <c r="AK83" s="7">
        <v>1.2</v>
      </c>
      <c r="AL83" s="7">
        <v>1.2</v>
      </c>
      <c r="AM83" s="7">
        <v>1.2</v>
      </c>
      <c r="AN83" s="2" t="s">
        <v>87</v>
      </c>
      <c r="AO83" s="7" t="s">
        <v>87</v>
      </c>
      <c r="AP83" s="6" t="s">
        <v>87</v>
      </c>
      <c r="AQ83" s="68" t="s">
        <v>87</v>
      </c>
      <c r="AR83" s="68" t="s">
        <v>87</v>
      </c>
      <c r="AS83" s="75" t="s">
        <v>87</v>
      </c>
      <c r="AT83" s="42" t="s">
        <v>87</v>
      </c>
      <c r="AU83" s="42" t="s">
        <v>87</v>
      </c>
      <c r="AV83" s="42" t="s">
        <v>87</v>
      </c>
      <c r="AW83" s="42" t="s">
        <v>87</v>
      </c>
    </row>
    <row r="84" spans="1:49" ht="19.5" customHeight="1">
      <c r="A84" s="156"/>
      <c r="B84" s="157"/>
      <c r="C84" s="159"/>
      <c r="D84" s="23" t="s">
        <v>3</v>
      </c>
      <c r="E84" s="33">
        <f>E83</f>
        <v>0</v>
      </c>
      <c r="F84" s="30">
        <f t="shared" ref="F84:I84" si="260">F83</f>
        <v>0</v>
      </c>
      <c r="G84" s="30">
        <f t="shared" si="260"/>
        <v>0</v>
      </c>
      <c r="H84" s="30">
        <f t="shared" si="260"/>
        <v>0</v>
      </c>
      <c r="I84" s="31">
        <f t="shared" si="260"/>
        <v>0</v>
      </c>
      <c r="J84" s="33">
        <f>J83</f>
        <v>0</v>
      </c>
      <c r="K84" s="30">
        <f t="shared" ref="K84:N84" si="261">K83</f>
        <v>0</v>
      </c>
      <c r="L84" s="30">
        <f t="shared" si="261"/>
        <v>0</v>
      </c>
      <c r="M84" s="30">
        <f t="shared" si="261"/>
        <v>0</v>
      </c>
      <c r="N84" s="31">
        <f t="shared" si="261"/>
        <v>0</v>
      </c>
      <c r="O84" s="24">
        <f>O83</f>
        <v>224.67</v>
      </c>
      <c r="P84" s="7">
        <f t="shared" ref="P84:S84" si="262">P83</f>
        <v>224.67</v>
      </c>
      <c r="Q84" s="7">
        <f t="shared" si="262"/>
        <v>224.67</v>
      </c>
      <c r="R84" s="7">
        <f t="shared" si="262"/>
        <v>224.67</v>
      </c>
      <c r="S84" s="27">
        <f t="shared" si="262"/>
        <v>224.67</v>
      </c>
      <c r="T84" s="24">
        <f>T83</f>
        <v>1.81</v>
      </c>
      <c r="U84" s="24">
        <f t="shared" ref="U84:X84" si="263">U83</f>
        <v>1.81</v>
      </c>
      <c r="V84" s="24">
        <f t="shared" si="263"/>
        <v>1.81</v>
      </c>
      <c r="W84" s="65">
        <v>2.77814905979861</v>
      </c>
      <c r="X84" s="63">
        <f t="shared" si="263"/>
        <v>1.81</v>
      </c>
      <c r="Y84" s="2">
        <f>Y83</f>
        <v>0.56999999999999995</v>
      </c>
      <c r="Z84" s="7">
        <f t="shared" ref="Z84:AC84" si="264">Z83</f>
        <v>0.56999999999999995</v>
      </c>
      <c r="AA84" s="7">
        <f t="shared" si="264"/>
        <v>0.56999999999999995</v>
      </c>
      <c r="AB84" s="7">
        <f t="shared" si="264"/>
        <v>0.56999999999999995</v>
      </c>
      <c r="AC84" s="27">
        <f t="shared" si="264"/>
        <v>0.56999999999999995</v>
      </c>
      <c r="AD84" s="24">
        <f>AD83</f>
        <v>3.8</v>
      </c>
      <c r="AE84" s="24">
        <v>3.8</v>
      </c>
      <c r="AF84" s="24">
        <f t="shared" ref="AF84:AH84" si="265">AF83</f>
        <v>3.8</v>
      </c>
      <c r="AG84" s="66">
        <v>5.7882223821351468</v>
      </c>
      <c r="AH84" s="63">
        <f t="shared" si="265"/>
        <v>3.8</v>
      </c>
      <c r="AI84" s="2">
        <f>AI83</f>
        <v>1.2</v>
      </c>
      <c r="AJ84" s="7">
        <f t="shared" ref="AJ84:AM84" si="266">AJ83</f>
        <v>1.2</v>
      </c>
      <c r="AK84" s="7">
        <f t="shared" si="266"/>
        <v>1.2</v>
      </c>
      <c r="AL84" s="7">
        <f t="shared" si="266"/>
        <v>1.2</v>
      </c>
      <c r="AM84" s="7">
        <f t="shared" si="266"/>
        <v>1.2</v>
      </c>
      <c r="AN84" s="2">
        <v>38.67</v>
      </c>
      <c r="AO84" s="42">
        <v>33.950797587603915</v>
      </c>
      <c r="AP84" s="7">
        <v>21.04</v>
      </c>
      <c r="AQ84" s="42">
        <v>37.983254255131776</v>
      </c>
      <c r="AR84" s="42">
        <v>37.983254255131776</v>
      </c>
      <c r="AS84" s="75">
        <v>0</v>
      </c>
      <c r="AT84" s="42">
        <v>0</v>
      </c>
      <c r="AU84" s="42">
        <v>0</v>
      </c>
      <c r="AV84" s="42">
        <v>0</v>
      </c>
      <c r="AW84" s="42">
        <v>0</v>
      </c>
    </row>
    <row r="85" spans="1:49" ht="19.5" customHeight="1">
      <c r="A85" s="155">
        <v>40</v>
      </c>
      <c r="B85" s="157"/>
      <c r="C85" s="161" t="s">
        <v>70</v>
      </c>
      <c r="D85" s="23" t="s">
        <v>2</v>
      </c>
      <c r="E85" s="33">
        <v>0</v>
      </c>
      <c r="F85" s="30">
        <v>0</v>
      </c>
      <c r="G85" s="30">
        <v>0</v>
      </c>
      <c r="H85" s="30">
        <v>0</v>
      </c>
      <c r="I85" s="31">
        <v>0</v>
      </c>
      <c r="J85" s="33">
        <v>0</v>
      </c>
      <c r="K85" s="30">
        <v>0</v>
      </c>
      <c r="L85" s="30">
        <v>0</v>
      </c>
      <c r="M85" s="30">
        <v>0</v>
      </c>
      <c r="N85" s="31">
        <v>0</v>
      </c>
      <c r="O85" s="24">
        <v>222.7</v>
      </c>
      <c r="P85" s="7">
        <v>222.7</v>
      </c>
      <c r="Q85" s="7">
        <v>222.7</v>
      </c>
      <c r="R85" s="7">
        <v>222.7</v>
      </c>
      <c r="S85" s="27">
        <v>222.7</v>
      </c>
      <c r="T85" s="24">
        <v>1.8</v>
      </c>
      <c r="U85" s="24">
        <v>1.8</v>
      </c>
      <c r="V85" s="24">
        <v>1.8</v>
      </c>
      <c r="W85" s="65">
        <v>2.7628001699654687</v>
      </c>
      <c r="X85" s="63">
        <v>1.8</v>
      </c>
      <c r="Y85" s="2">
        <v>0.6</v>
      </c>
      <c r="Z85" s="7">
        <v>0.6</v>
      </c>
      <c r="AA85" s="7">
        <v>0.6</v>
      </c>
      <c r="AB85" s="7">
        <v>0.6</v>
      </c>
      <c r="AC85" s="27">
        <v>0.6</v>
      </c>
      <c r="AD85" s="24">
        <v>0.9</v>
      </c>
      <c r="AE85" s="24">
        <v>0.9</v>
      </c>
      <c r="AF85" s="24">
        <v>0.9</v>
      </c>
      <c r="AG85" s="66">
        <v>1.370894774716219</v>
      </c>
      <c r="AH85" s="63">
        <v>0.9</v>
      </c>
      <c r="AI85" s="2">
        <v>0.3</v>
      </c>
      <c r="AJ85" s="7">
        <v>0.3</v>
      </c>
      <c r="AK85" s="7">
        <v>0.3</v>
      </c>
      <c r="AL85" s="7">
        <v>0.3</v>
      </c>
      <c r="AM85" s="7">
        <v>0.3</v>
      </c>
      <c r="AN85" s="2" t="s">
        <v>87</v>
      </c>
      <c r="AO85" s="7" t="s">
        <v>87</v>
      </c>
      <c r="AP85" s="6" t="s">
        <v>87</v>
      </c>
      <c r="AQ85" s="68" t="s">
        <v>87</v>
      </c>
      <c r="AR85" s="68" t="s">
        <v>87</v>
      </c>
      <c r="AS85" s="75" t="s">
        <v>87</v>
      </c>
      <c r="AT85" s="42" t="s">
        <v>87</v>
      </c>
      <c r="AU85" s="42" t="s">
        <v>87</v>
      </c>
      <c r="AV85" s="42" t="s">
        <v>87</v>
      </c>
      <c r="AW85" s="42" t="s">
        <v>87</v>
      </c>
    </row>
    <row r="86" spans="1:49" ht="19.5" customHeight="1">
      <c r="A86" s="156"/>
      <c r="B86" s="157"/>
      <c r="C86" s="159"/>
      <c r="D86" s="23" t="s">
        <v>3</v>
      </c>
      <c r="E86" s="33">
        <f>E85</f>
        <v>0</v>
      </c>
      <c r="F86" s="30">
        <f t="shared" ref="F86:I86" si="267">F85</f>
        <v>0</v>
      </c>
      <c r="G86" s="30">
        <f t="shared" si="267"/>
        <v>0</v>
      </c>
      <c r="H86" s="30">
        <f t="shared" si="267"/>
        <v>0</v>
      </c>
      <c r="I86" s="31">
        <f t="shared" si="267"/>
        <v>0</v>
      </c>
      <c r="J86" s="33">
        <f>J85</f>
        <v>0</v>
      </c>
      <c r="K86" s="30">
        <f t="shared" ref="K86:N86" si="268">K85</f>
        <v>0</v>
      </c>
      <c r="L86" s="30">
        <f t="shared" si="268"/>
        <v>0</v>
      </c>
      <c r="M86" s="30">
        <f t="shared" si="268"/>
        <v>0</v>
      </c>
      <c r="N86" s="31">
        <f t="shared" si="268"/>
        <v>0</v>
      </c>
      <c r="O86" s="24">
        <f>O85</f>
        <v>222.7</v>
      </c>
      <c r="P86" s="7">
        <f t="shared" ref="P86:S86" si="269">P85</f>
        <v>222.7</v>
      </c>
      <c r="Q86" s="7">
        <f t="shared" si="269"/>
        <v>222.7</v>
      </c>
      <c r="R86" s="7">
        <f t="shared" si="269"/>
        <v>222.7</v>
      </c>
      <c r="S86" s="27">
        <f t="shared" si="269"/>
        <v>222.7</v>
      </c>
      <c r="T86" s="24">
        <f>T85</f>
        <v>1.8</v>
      </c>
      <c r="U86" s="24">
        <f t="shared" ref="U86:X86" si="270">U85</f>
        <v>1.8</v>
      </c>
      <c r="V86" s="24">
        <f t="shared" si="270"/>
        <v>1.8</v>
      </c>
      <c r="W86" s="65">
        <v>2.7628001699654687</v>
      </c>
      <c r="X86" s="63">
        <f t="shared" si="270"/>
        <v>1.8</v>
      </c>
      <c r="Y86" s="2">
        <f>Y85</f>
        <v>0.6</v>
      </c>
      <c r="Z86" s="7">
        <f t="shared" ref="Z86:AC86" si="271">Z85</f>
        <v>0.6</v>
      </c>
      <c r="AA86" s="7">
        <f t="shared" si="271"/>
        <v>0.6</v>
      </c>
      <c r="AB86" s="7">
        <f t="shared" si="271"/>
        <v>0.6</v>
      </c>
      <c r="AC86" s="27">
        <f t="shared" si="271"/>
        <v>0.6</v>
      </c>
      <c r="AD86" s="24">
        <f>AD85</f>
        <v>0.9</v>
      </c>
      <c r="AE86" s="24">
        <v>0.9</v>
      </c>
      <c r="AF86" s="24">
        <f t="shared" ref="AF86:AH86" si="272">AF85</f>
        <v>0.9</v>
      </c>
      <c r="AG86" s="66">
        <v>1.370894774716219</v>
      </c>
      <c r="AH86" s="63">
        <f t="shared" si="272"/>
        <v>0.9</v>
      </c>
      <c r="AI86" s="2">
        <f>AI85</f>
        <v>0.3</v>
      </c>
      <c r="AJ86" s="7">
        <f t="shared" ref="AJ86:AM86" si="273">AJ85</f>
        <v>0.3</v>
      </c>
      <c r="AK86" s="7">
        <f t="shared" si="273"/>
        <v>0.3</v>
      </c>
      <c r="AL86" s="7">
        <f t="shared" si="273"/>
        <v>0.3</v>
      </c>
      <c r="AM86" s="7">
        <f t="shared" si="273"/>
        <v>0.3</v>
      </c>
      <c r="AN86" s="2">
        <v>57.68</v>
      </c>
      <c r="AO86" s="42">
        <v>50.640858672174645</v>
      </c>
      <c r="AP86" s="7">
        <v>15.2</v>
      </c>
      <c r="AQ86" s="42">
        <v>56.655653101525751</v>
      </c>
      <c r="AR86" s="42">
        <v>56.655653101525751</v>
      </c>
      <c r="AS86" s="75">
        <v>0</v>
      </c>
      <c r="AT86" s="42">
        <v>0</v>
      </c>
      <c r="AU86" s="42">
        <v>0</v>
      </c>
      <c r="AV86" s="42">
        <v>0</v>
      </c>
      <c r="AW86" s="42">
        <v>0</v>
      </c>
    </row>
    <row r="87" spans="1:49" ht="19.5" customHeight="1">
      <c r="A87" s="155">
        <v>41</v>
      </c>
      <c r="B87" s="157"/>
      <c r="C87" s="161" t="s">
        <v>71</v>
      </c>
      <c r="D87" s="23" t="s">
        <v>2</v>
      </c>
      <c r="E87" s="33">
        <v>0</v>
      </c>
      <c r="F87" s="30">
        <v>0</v>
      </c>
      <c r="G87" s="30">
        <v>0</v>
      </c>
      <c r="H87" s="30">
        <v>0</v>
      </c>
      <c r="I87" s="31">
        <v>0</v>
      </c>
      <c r="J87" s="33">
        <v>0</v>
      </c>
      <c r="K87" s="30">
        <v>0</v>
      </c>
      <c r="L87" s="30">
        <v>0</v>
      </c>
      <c r="M87" s="30">
        <v>0</v>
      </c>
      <c r="N87" s="31">
        <v>0</v>
      </c>
      <c r="O87" s="24">
        <v>222.66</v>
      </c>
      <c r="P87" s="7">
        <v>222.66</v>
      </c>
      <c r="Q87" s="7">
        <v>222.66</v>
      </c>
      <c r="R87" s="7">
        <v>222.66</v>
      </c>
      <c r="S87" s="27">
        <v>222.66</v>
      </c>
      <c r="T87" s="24">
        <v>1.86</v>
      </c>
      <c r="U87" s="24">
        <v>1.86</v>
      </c>
      <c r="V87" s="24">
        <v>1.86</v>
      </c>
      <c r="W87" s="65">
        <v>2.8548935089643179</v>
      </c>
      <c r="X87" s="63">
        <v>1.86</v>
      </c>
      <c r="Y87" s="2">
        <v>0.57999999999999996</v>
      </c>
      <c r="Z87" s="7">
        <v>0.57999999999999996</v>
      </c>
      <c r="AA87" s="7">
        <v>0.57999999999999996</v>
      </c>
      <c r="AB87" s="7">
        <v>0.57999999999999996</v>
      </c>
      <c r="AC87" s="27">
        <v>0.57999999999999996</v>
      </c>
      <c r="AD87" s="24">
        <v>6.7</v>
      </c>
      <c r="AE87" s="24">
        <v>6.7</v>
      </c>
      <c r="AF87" s="24">
        <v>6.7</v>
      </c>
      <c r="AG87" s="66">
        <v>10.205549989554076</v>
      </c>
      <c r="AH87" s="63">
        <v>6.7</v>
      </c>
      <c r="AI87" s="2">
        <v>2.1</v>
      </c>
      <c r="AJ87" s="7">
        <v>2.1</v>
      </c>
      <c r="AK87" s="7">
        <v>2.1</v>
      </c>
      <c r="AL87" s="7">
        <v>2.1</v>
      </c>
      <c r="AM87" s="7">
        <v>2.1</v>
      </c>
      <c r="AN87" s="2" t="s">
        <v>87</v>
      </c>
      <c r="AO87" s="7" t="s">
        <v>87</v>
      </c>
      <c r="AP87" s="6" t="s">
        <v>87</v>
      </c>
      <c r="AQ87" s="68" t="s">
        <v>87</v>
      </c>
      <c r="AR87" s="68" t="s">
        <v>87</v>
      </c>
      <c r="AS87" s="75" t="s">
        <v>87</v>
      </c>
      <c r="AT87" s="42" t="s">
        <v>87</v>
      </c>
      <c r="AU87" s="42" t="s">
        <v>87</v>
      </c>
      <c r="AV87" s="42" t="s">
        <v>87</v>
      </c>
      <c r="AW87" s="42" t="s">
        <v>87</v>
      </c>
    </row>
    <row r="88" spans="1:49" ht="19.5" customHeight="1">
      <c r="A88" s="156"/>
      <c r="B88" s="157"/>
      <c r="C88" s="159"/>
      <c r="D88" s="23" t="s">
        <v>3</v>
      </c>
      <c r="E88" s="33">
        <f>E87</f>
        <v>0</v>
      </c>
      <c r="F88" s="30">
        <f t="shared" ref="F88:I88" si="274">F87</f>
        <v>0</v>
      </c>
      <c r="G88" s="30">
        <f t="shared" si="274"/>
        <v>0</v>
      </c>
      <c r="H88" s="30">
        <f t="shared" si="274"/>
        <v>0</v>
      </c>
      <c r="I88" s="31">
        <f t="shared" si="274"/>
        <v>0</v>
      </c>
      <c r="J88" s="33">
        <f>J87</f>
        <v>0</v>
      </c>
      <c r="K88" s="30">
        <f t="shared" ref="K88:N88" si="275">K87</f>
        <v>0</v>
      </c>
      <c r="L88" s="30">
        <f t="shared" si="275"/>
        <v>0</v>
      </c>
      <c r="M88" s="30">
        <f t="shared" si="275"/>
        <v>0</v>
      </c>
      <c r="N88" s="31">
        <f t="shared" si="275"/>
        <v>0</v>
      </c>
      <c r="O88" s="24">
        <f>O87</f>
        <v>222.66</v>
      </c>
      <c r="P88" s="7">
        <f t="shared" ref="P88:S88" si="276">P87</f>
        <v>222.66</v>
      </c>
      <c r="Q88" s="7">
        <f t="shared" si="276"/>
        <v>222.66</v>
      </c>
      <c r="R88" s="7">
        <f t="shared" si="276"/>
        <v>222.66</v>
      </c>
      <c r="S88" s="27">
        <f t="shared" si="276"/>
        <v>222.66</v>
      </c>
      <c r="T88" s="24">
        <f>T87</f>
        <v>1.86</v>
      </c>
      <c r="U88" s="24">
        <f t="shared" ref="U88:X88" si="277">U87</f>
        <v>1.86</v>
      </c>
      <c r="V88" s="24">
        <f t="shared" si="277"/>
        <v>1.86</v>
      </c>
      <c r="W88" s="65">
        <v>2.8548935089643179</v>
      </c>
      <c r="X88" s="63">
        <f t="shared" si="277"/>
        <v>1.86</v>
      </c>
      <c r="Y88" s="2">
        <f>Y87</f>
        <v>0.57999999999999996</v>
      </c>
      <c r="Z88" s="7">
        <f t="shared" ref="Z88:AC88" si="278">Z87</f>
        <v>0.57999999999999996</v>
      </c>
      <c r="AA88" s="7">
        <f t="shared" si="278"/>
        <v>0.57999999999999996</v>
      </c>
      <c r="AB88" s="7">
        <f t="shared" si="278"/>
        <v>0.57999999999999996</v>
      </c>
      <c r="AC88" s="27">
        <f t="shared" si="278"/>
        <v>0.57999999999999996</v>
      </c>
      <c r="AD88" s="24">
        <f>AD87</f>
        <v>6.7</v>
      </c>
      <c r="AE88" s="24">
        <v>6.7</v>
      </c>
      <c r="AF88" s="24">
        <f t="shared" ref="AF88:AH88" si="279">AF87</f>
        <v>6.7</v>
      </c>
      <c r="AG88" s="66">
        <v>10.205549989554076</v>
      </c>
      <c r="AH88" s="63">
        <f t="shared" si="279"/>
        <v>6.7</v>
      </c>
      <c r="AI88" s="2">
        <f>AI87</f>
        <v>2.1</v>
      </c>
      <c r="AJ88" s="7">
        <f t="shared" ref="AJ88:AM88" si="280">AJ87</f>
        <v>2.1</v>
      </c>
      <c r="AK88" s="7">
        <f t="shared" si="280"/>
        <v>2.1</v>
      </c>
      <c r="AL88" s="7">
        <f t="shared" si="280"/>
        <v>2.1</v>
      </c>
      <c r="AM88" s="7">
        <f t="shared" si="280"/>
        <v>2.1</v>
      </c>
      <c r="AN88" s="2">
        <v>34.020000000000003</v>
      </c>
      <c r="AO88" s="42">
        <v>29.868273440141845</v>
      </c>
      <c r="AP88" s="7">
        <v>12.48</v>
      </c>
      <c r="AQ88" s="42">
        <v>33.415834232210578</v>
      </c>
      <c r="AR88" s="42">
        <v>33.415834232210578</v>
      </c>
      <c r="AS88" s="75">
        <v>0</v>
      </c>
      <c r="AT88" s="42">
        <v>0</v>
      </c>
      <c r="AU88" s="42">
        <v>0</v>
      </c>
      <c r="AV88" s="42">
        <v>0</v>
      </c>
      <c r="AW88" s="42">
        <v>0</v>
      </c>
    </row>
    <row r="89" spans="1:49" ht="19.5" customHeight="1">
      <c r="A89" s="155">
        <v>42</v>
      </c>
      <c r="B89" s="157"/>
      <c r="C89" s="161" t="s">
        <v>72</v>
      </c>
      <c r="D89" s="23" t="s">
        <v>2</v>
      </c>
      <c r="E89" s="33">
        <v>0</v>
      </c>
      <c r="F89" s="30">
        <v>0</v>
      </c>
      <c r="G89" s="30">
        <v>0</v>
      </c>
      <c r="H89" s="30">
        <v>0</v>
      </c>
      <c r="I89" s="31">
        <v>0</v>
      </c>
      <c r="J89" s="33">
        <v>0</v>
      </c>
      <c r="K89" s="30">
        <v>0</v>
      </c>
      <c r="L89" s="30">
        <v>0</v>
      </c>
      <c r="M89" s="30">
        <v>0</v>
      </c>
      <c r="N89" s="31">
        <v>0</v>
      </c>
      <c r="O89" s="24">
        <v>223.42</v>
      </c>
      <c r="P89" s="7">
        <v>223.42</v>
      </c>
      <c r="Q89" s="7">
        <v>223.42</v>
      </c>
      <c r="R89" s="7">
        <v>223.42</v>
      </c>
      <c r="S89" s="27">
        <v>223.42</v>
      </c>
      <c r="T89" s="24">
        <v>1.87</v>
      </c>
      <c r="U89" s="24">
        <v>1.87</v>
      </c>
      <c r="V89" s="24">
        <v>1.87</v>
      </c>
      <c r="W89" s="65">
        <v>2.8702423987974592</v>
      </c>
      <c r="X89" s="63">
        <v>1.87</v>
      </c>
      <c r="Y89" s="2">
        <v>0.57999999999999996</v>
      </c>
      <c r="Z89" s="7">
        <v>0.57999999999999996</v>
      </c>
      <c r="AA89" s="7">
        <v>0.57999999999999996</v>
      </c>
      <c r="AB89" s="7">
        <v>0.57999999999999996</v>
      </c>
      <c r="AC89" s="27">
        <v>0.57999999999999996</v>
      </c>
      <c r="AD89" s="24">
        <v>14.4</v>
      </c>
      <c r="AE89" s="24">
        <v>14.4</v>
      </c>
      <c r="AF89" s="24">
        <v>14.4</v>
      </c>
      <c r="AG89" s="66">
        <v>21.934316395459504</v>
      </c>
      <c r="AH89" s="63">
        <v>14.4</v>
      </c>
      <c r="AI89" s="2">
        <v>4.5</v>
      </c>
      <c r="AJ89" s="7">
        <v>4.5</v>
      </c>
      <c r="AK89" s="7">
        <v>4.5</v>
      </c>
      <c r="AL89" s="7">
        <v>4.5</v>
      </c>
      <c r="AM89" s="7">
        <v>4.5</v>
      </c>
      <c r="AN89" s="2" t="s">
        <v>87</v>
      </c>
      <c r="AO89" s="7" t="s">
        <v>87</v>
      </c>
      <c r="AP89" s="6" t="s">
        <v>87</v>
      </c>
      <c r="AQ89" s="68" t="s">
        <v>87</v>
      </c>
      <c r="AR89" s="68" t="s">
        <v>87</v>
      </c>
      <c r="AS89" s="75" t="s">
        <v>87</v>
      </c>
      <c r="AT89" s="42" t="s">
        <v>87</v>
      </c>
      <c r="AU89" s="42" t="s">
        <v>87</v>
      </c>
      <c r="AV89" s="42" t="s">
        <v>87</v>
      </c>
      <c r="AW89" s="42" t="s">
        <v>87</v>
      </c>
    </row>
    <row r="90" spans="1:49" ht="19.5" customHeight="1">
      <c r="A90" s="156"/>
      <c r="B90" s="157"/>
      <c r="C90" s="159"/>
      <c r="D90" s="23" t="s">
        <v>3</v>
      </c>
      <c r="E90" s="33">
        <f>E89</f>
        <v>0</v>
      </c>
      <c r="F90" s="30">
        <f t="shared" ref="F90:I90" si="281">F89</f>
        <v>0</v>
      </c>
      <c r="G90" s="30">
        <f t="shared" si="281"/>
        <v>0</v>
      </c>
      <c r="H90" s="30">
        <f t="shared" si="281"/>
        <v>0</v>
      </c>
      <c r="I90" s="31">
        <f t="shared" si="281"/>
        <v>0</v>
      </c>
      <c r="J90" s="33">
        <f>J89</f>
        <v>0</v>
      </c>
      <c r="K90" s="30">
        <f t="shared" ref="K90:N90" si="282">K89</f>
        <v>0</v>
      </c>
      <c r="L90" s="30">
        <f t="shared" si="282"/>
        <v>0</v>
      </c>
      <c r="M90" s="30">
        <f t="shared" si="282"/>
        <v>0</v>
      </c>
      <c r="N90" s="31">
        <f t="shared" si="282"/>
        <v>0</v>
      </c>
      <c r="O90" s="24">
        <f>O89</f>
        <v>223.42</v>
      </c>
      <c r="P90" s="7">
        <f t="shared" ref="P90:S90" si="283">P89</f>
        <v>223.42</v>
      </c>
      <c r="Q90" s="7">
        <f t="shared" si="283"/>
        <v>223.42</v>
      </c>
      <c r="R90" s="7">
        <f t="shared" si="283"/>
        <v>223.42</v>
      </c>
      <c r="S90" s="27">
        <f t="shared" si="283"/>
        <v>223.42</v>
      </c>
      <c r="T90" s="24">
        <f>T89</f>
        <v>1.87</v>
      </c>
      <c r="U90" s="24">
        <f t="shared" ref="U90:X90" si="284">U89</f>
        <v>1.87</v>
      </c>
      <c r="V90" s="24">
        <f t="shared" si="284"/>
        <v>1.87</v>
      </c>
      <c r="W90" s="65">
        <v>2.8702423987974592</v>
      </c>
      <c r="X90" s="63">
        <f t="shared" si="284"/>
        <v>1.87</v>
      </c>
      <c r="Y90" s="2">
        <f>Y89</f>
        <v>0.57999999999999996</v>
      </c>
      <c r="Z90" s="7">
        <f t="shared" ref="Z90:AC90" si="285">Z89</f>
        <v>0.57999999999999996</v>
      </c>
      <c r="AA90" s="7">
        <f t="shared" si="285"/>
        <v>0.57999999999999996</v>
      </c>
      <c r="AB90" s="7">
        <f t="shared" si="285"/>
        <v>0.57999999999999996</v>
      </c>
      <c r="AC90" s="27">
        <f t="shared" si="285"/>
        <v>0.57999999999999996</v>
      </c>
      <c r="AD90" s="24">
        <f>AD89</f>
        <v>14.4</v>
      </c>
      <c r="AE90" s="24">
        <v>14.4</v>
      </c>
      <c r="AF90" s="24">
        <f t="shared" ref="AF90:AH90" si="286">AF89</f>
        <v>14.4</v>
      </c>
      <c r="AG90" s="66">
        <v>21.934316395459504</v>
      </c>
      <c r="AH90" s="63">
        <f t="shared" si="286"/>
        <v>14.4</v>
      </c>
      <c r="AI90" s="2">
        <f>AI89</f>
        <v>4.5</v>
      </c>
      <c r="AJ90" s="7">
        <f t="shared" ref="AJ90:AM90" si="287">AJ89</f>
        <v>4.5</v>
      </c>
      <c r="AK90" s="7">
        <f t="shared" si="287"/>
        <v>4.5</v>
      </c>
      <c r="AL90" s="7">
        <f t="shared" si="287"/>
        <v>4.5</v>
      </c>
      <c r="AM90" s="7">
        <f t="shared" si="287"/>
        <v>4.5</v>
      </c>
      <c r="AN90" s="2">
        <v>27.68</v>
      </c>
      <c r="AO90" s="42">
        <v>24.30199320467743</v>
      </c>
      <c r="AP90" s="7">
        <v>6.88</v>
      </c>
      <c r="AQ90" s="42">
        <v>27.188427147195437</v>
      </c>
      <c r="AR90" s="42">
        <v>27.188427147195437</v>
      </c>
      <c r="AS90" s="75">
        <v>0</v>
      </c>
      <c r="AT90" s="42">
        <v>0</v>
      </c>
      <c r="AU90" s="42">
        <v>0</v>
      </c>
      <c r="AV90" s="42">
        <v>0</v>
      </c>
      <c r="AW90" s="42">
        <v>0</v>
      </c>
    </row>
    <row r="91" spans="1:49" ht="19.5" customHeight="1">
      <c r="A91" s="155">
        <v>43</v>
      </c>
      <c r="B91" s="157"/>
      <c r="C91" s="161" t="s">
        <v>73</v>
      </c>
      <c r="D91" s="23" t="s">
        <v>2</v>
      </c>
      <c r="E91" s="33">
        <v>0</v>
      </c>
      <c r="F91" s="30">
        <v>0</v>
      </c>
      <c r="G91" s="30">
        <v>0</v>
      </c>
      <c r="H91" s="30">
        <v>0</v>
      </c>
      <c r="I91" s="31">
        <v>0</v>
      </c>
      <c r="J91" s="33">
        <v>0</v>
      </c>
      <c r="K91" s="30">
        <v>0</v>
      </c>
      <c r="L91" s="30">
        <v>0</v>
      </c>
      <c r="M91" s="30">
        <v>0</v>
      </c>
      <c r="N91" s="31">
        <v>0</v>
      </c>
      <c r="O91" s="24">
        <v>220.75</v>
      </c>
      <c r="P91" s="7">
        <v>220.75</v>
      </c>
      <c r="Q91" s="7">
        <v>220.75</v>
      </c>
      <c r="R91" s="7">
        <v>220.75</v>
      </c>
      <c r="S91" s="27">
        <v>220.75</v>
      </c>
      <c r="T91" s="24">
        <v>1.88</v>
      </c>
      <c r="U91" s="24">
        <v>1.88</v>
      </c>
      <c r="V91" s="24">
        <v>1.88</v>
      </c>
      <c r="W91" s="65">
        <v>2.8855912886306005</v>
      </c>
      <c r="X91" s="63">
        <v>1.88</v>
      </c>
      <c r="Y91" s="2">
        <v>0.57999999999999996</v>
      </c>
      <c r="Z91" s="7">
        <v>0.57999999999999996</v>
      </c>
      <c r="AA91" s="7">
        <v>0.57999999999999996</v>
      </c>
      <c r="AB91" s="7">
        <v>0.57999999999999996</v>
      </c>
      <c r="AC91" s="27">
        <v>0.57999999999999996</v>
      </c>
      <c r="AD91" s="24">
        <v>8.1</v>
      </c>
      <c r="AE91" s="24">
        <v>8.1</v>
      </c>
      <c r="AF91" s="24">
        <v>8.1</v>
      </c>
      <c r="AG91" s="66">
        <v>12.33805297244597</v>
      </c>
      <c r="AH91" s="63">
        <v>8.1</v>
      </c>
      <c r="AI91" s="2">
        <v>2.5</v>
      </c>
      <c r="AJ91" s="7">
        <v>2.5</v>
      </c>
      <c r="AK91" s="7">
        <v>2.5</v>
      </c>
      <c r="AL91" s="7">
        <v>2.5</v>
      </c>
      <c r="AM91" s="7">
        <v>2.5</v>
      </c>
      <c r="AN91" s="2" t="s">
        <v>87</v>
      </c>
      <c r="AO91" s="7" t="s">
        <v>87</v>
      </c>
      <c r="AP91" s="6" t="s">
        <v>87</v>
      </c>
      <c r="AQ91" s="68" t="s">
        <v>87</v>
      </c>
      <c r="AR91" s="68" t="s">
        <v>87</v>
      </c>
      <c r="AS91" s="75" t="s">
        <v>87</v>
      </c>
      <c r="AT91" s="42" t="s">
        <v>87</v>
      </c>
      <c r="AU91" s="42" t="s">
        <v>87</v>
      </c>
      <c r="AV91" s="42" t="s">
        <v>87</v>
      </c>
      <c r="AW91" s="42" t="s">
        <v>87</v>
      </c>
    </row>
    <row r="92" spans="1:49" ht="19.5" customHeight="1">
      <c r="A92" s="156"/>
      <c r="B92" s="157"/>
      <c r="C92" s="159"/>
      <c r="D92" s="23" t="s">
        <v>3</v>
      </c>
      <c r="E92" s="33">
        <f>E91</f>
        <v>0</v>
      </c>
      <c r="F92" s="30">
        <f t="shared" ref="F92:I92" si="288">F91</f>
        <v>0</v>
      </c>
      <c r="G92" s="30">
        <f t="shared" si="288"/>
        <v>0</v>
      </c>
      <c r="H92" s="30">
        <f t="shared" si="288"/>
        <v>0</v>
      </c>
      <c r="I92" s="31">
        <f t="shared" si="288"/>
        <v>0</v>
      </c>
      <c r="J92" s="33">
        <f>J91</f>
        <v>0</v>
      </c>
      <c r="K92" s="30">
        <f t="shared" ref="K92:N92" si="289">K91</f>
        <v>0</v>
      </c>
      <c r="L92" s="30">
        <f t="shared" si="289"/>
        <v>0</v>
      </c>
      <c r="M92" s="30">
        <f t="shared" si="289"/>
        <v>0</v>
      </c>
      <c r="N92" s="31">
        <f t="shared" si="289"/>
        <v>0</v>
      </c>
      <c r="O92" s="24">
        <f>O91</f>
        <v>220.75</v>
      </c>
      <c r="P92" s="7">
        <f t="shared" ref="P92:S92" si="290">P91</f>
        <v>220.75</v>
      </c>
      <c r="Q92" s="7">
        <f t="shared" si="290"/>
        <v>220.75</v>
      </c>
      <c r="R92" s="7">
        <f t="shared" si="290"/>
        <v>220.75</v>
      </c>
      <c r="S92" s="27">
        <f t="shared" si="290"/>
        <v>220.75</v>
      </c>
      <c r="T92" s="24">
        <f>T91</f>
        <v>1.88</v>
      </c>
      <c r="U92" s="24">
        <f t="shared" ref="U92:X92" si="291">U91</f>
        <v>1.88</v>
      </c>
      <c r="V92" s="24">
        <f t="shared" si="291"/>
        <v>1.88</v>
      </c>
      <c r="W92" s="65">
        <v>2.8855912886306005</v>
      </c>
      <c r="X92" s="63">
        <f t="shared" si="291"/>
        <v>1.88</v>
      </c>
      <c r="Y92" s="2">
        <f>Y91</f>
        <v>0.57999999999999996</v>
      </c>
      <c r="Z92" s="7">
        <f t="shared" ref="Z92:AC92" si="292">Z91</f>
        <v>0.57999999999999996</v>
      </c>
      <c r="AA92" s="7">
        <f t="shared" si="292"/>
        <v>0.57999999999999996</v>
      </c>
      <c r="AB92" s="7">
        <f t="shared" si="292"/>
        <v>0.57999999999999996</v>
      </c>
      <c r="AC92" s="27">
        <f t="shared" si="292"/>
        <v>0.57999999999999996</v>
      </c>
      <c r="AD92" s="24">
        <f>AD91</f>
        <v>8.1</v>
      </c>
      <c r="AE92" s="24">
        <v>8.1</v>
      </c>
      <c r="AF92" s="24">
        <f t="shared" ref="AF92:AH92" si="293">AF91</f>
        <v>8.1</v>
      </c>
      <c r="AG92" s="66">
        <v>12.33805297244597</v>
      </c>
      <c r="AH92" s="63">
        <f t="shared" si="293"/>
        <v>8.1</v>
      </c>
      <c r="AI92" s="2">
        <f>AI91</f>
        <v>2.5</v>
      </c>
      <c r="AJ92" s="7">
        <f t="shared" ref="AJ92:AM92" si="294">AJ91</f>
        <v>2.5</v>
      </c>
      <c r="AK92" s="7">
        <f t="shared" si="294"/>
        <v>2.5</v>
      </c>
      <c r="AL92" s="7">
        <f t="shared" si="294"/>
        <v>2.5</v>
      </c>
      <c r="AM92" s="7">
        <f t="shared" si="294"/>
        <v>2.5</v>
      </c>
      <c r="AN92" s="2">
        <v>21.82</v>
      </c>
      <c r="AO92" s="42">
        <v>19.157134816692974</v>
      </c>
      <c r="AP92" s="7">
        <v>6.72</v>
      </c>
      <c r="AQ92" s="42">
        <v>21.432495677449584</v>
      </c>
      <c r="AR92" s="42">
        <v>21.432495677449584</v>
      </c>
      <c r="AS92" s="75">
        <v>0</v>
      </c>
      <c r="AT92" s="42">
        <v>0</v>
      </c>
      <c r="AU92" s="42">
        <v>0</v>
      </c>
      <c r="AV92" s="42">
        <v>0</v>
      </c>
      <c r="AW92" s="42">
        <v>0</v>
      </c>
    </row>
    <row r="93" spans="1:49" ht="19.5" customHeight="1">
      <c r="A93" s="155">
        <v>44</v>
      </c>
      <c r="B93" s="157"/>
      <c r="C93" s="161" t="s">
        <v>74</v>
      </c>
      <c r="D93" s="23" t="s">
        <v>2</v>
      </c>
      <c r="E93" s="33">
        <v>0</v>
      </c>
      <c r="F93" s="30">
        <v>0</v>
      </c>
      <c r="G93" s="30">
        <v>0</v>
      </c>
      <c r="H93" s="30">
        <v>0</v>
      </c>
      <c r="I93" s="31">
        <v>0</v>
      </c>
      <c r="J93" s="33">
        <v>0</v>
      </c>
      <c r="K93" s="30">
        <v>0</v>
      </c>
      <c r="L93" s="30">
        <v>0</v>
      </c>
      <c r="M93" s="30">
        <v>0</v>
      </c>
      <c r="N93" s="31">
        <v>0</v>
      </c>
      <c r="O93" s="24">
        <v>224</v>
      </c>
      <c r="P93" s="7">
        <v>224</v>
      </c>
      <c r="Q93" s="7">
        <v>224</v>
      </c>
      <c r="R93" s="7">
        <v>224</v>
      </c>
      <c r="S93" s="27">
        <v>224</v>
      </c>
      <c r="T93" s="24">
        <v>1.86</v>
      </c>
      <c r="U93" s="24">
        <v>1.86</v>
      </c>
      <c r="V93" s="24">
        <v>1.86</v>
      </c>
      <c r="W93" s="65">
        <v>2.8548935089643179</v>
      </c>
      <c r="X93" s="63">
        <v>1.86</v>
      </c>
      <c r="Y93" s="2">
        <v>0.57999999999999996</v>
      </c>
      <c r="Z93" s="7">
        <v>0.57999999999999996</v>
      </c>
      <c r="AA93" s="7">
        <v>0.57999999999999996</v>
      </c>
      <c r="AB93" s="7">
        <v>0.57999999999999996</v>
      </c>
      <c r="AC93" s="27">
        <v>0.57999999999999996</v>
      </c>
      <c r="AD93" s="24">
        <v>11.9</v>
      </c>
      <c r="AE93" s="24">
        <v>11.9</v>
      </c>
      <c r="AF93" s="24">
        <v>11.9</v>
      </c>
      <c r="AG93" s="66">
        <v>18.126275354581118</v>
      </c>
      <c r="AH93" s="63">
        <v>11.9</v>
      </c>
      <c r="AI93" s="2">
        <v>3.7</v>
      </c>
      <c r="AJ93" s="7">
        <v>3.7</v>
      </c>
      <c r="AK93" s="7">
        <v>3.7</v>
      </c>
      <c r="AL93" s="7">
        <v>3.7</v>
      </c>
      <c r="AM93" s="7">
        <v>3.7</v>
      </c>
      <c r="AN93" s="2" t="s">
        <v>87</v>
      </c>
      <c r="AO93" s="7" t="s">
        <v>87</v>
      </c>
      <c r="AP93" s="6" t="s">
        <v>87</v>
      </c>
      <c r="AQ93" s="68" t="s">
        <v>87</v>
      </c>
      <c r="AR93" s="68" t="s">
        <v>87</v>
      </c>
      <c r="AS93" s="75" t="s">
        <v>87</v>
      </c>
      <c r="AT93" s="42" t="s">
        <v>87</v>
      </c>
      <c r="AU93" s="42" t="s">
        <v>87</v>
      </c>
      <c r="AV93" s="42" t="s">
        <v>87</v>
      </c>
      <c r="AW93" s="42" t="s">
        <v>87</v>
      </c>
    </row>
    <row r="94" spans="1:49" ht="19.5" customHeight="1">
      <c r="A94" s="156"/>
      <c r="B94" s="157"/>
      <c r="C94" s="159"/>
      <c r="D94" s="23" t="s">
        <v>3</v>
      </c>
      <c r="E94" s="33">
        <f>E93</f>
        <v>0</v>
      </c>
      <c r="F94" s="30">
        <f t="shared" ref="F94:I94" si="295">F93</f>
        <v>0</v>
      </c>
      <c r="G94" s="30">
        <f t="shared" si="295"/>
        <v>0</v>
      </c>
      <c r="H94" s="30">
        <f t="shared" si="295"/>
        <v>0</v>
      </c>
      <c r="I94" s="31">
        <f t="shared" si="295"/>
        <v>0</v>
      </c>
      <c r="J94" s="33">
        <f>J93</f>
        <v>0</v>
      </c>
      <c r="K94" s="30">
        <f t="shared" ref="K94:N94" si="296">K93</f>
        <v>0</v>
      </c>
      <c r="L94" s="30">
        <f t="shared" si="296"/>
        <v>0</v>
      </c>
      <c r="M94" s="30">
        <f t="shared" si="296"/>
        <v>0</v>
      </c>
      <c r="N94" s="31">
        <f t="shared" si="296"/>
        <v>0</v>
      </c>
      <c r="O94" s="24">
        <f>O93</f>
        <v>224</v>
      </c>
      <c r="P94" s="7">
        <f t="shared" ref="P94:S94" si="297">P93</f>
        <v>224</v>
      </c>
      <c r="Q94" s="7">
        <f t="shared" si="297"/>
        <v>224</v>
      </c>
      <c r="R94" s="7">
        <f t="shared" si="297"/>
        <v>224</v>
      </c>
      <c r="S94" s="27">
        <f t="shared" si="297"/>
        <v>224</v>
      </c>
      <c r="T94" s="24">
        <f>T93</f>
        <v>1.86</v>
      </c>
      <c r="U94" s="24">
        <f t="shared" ref="U94:X94" si="298">U93</f>
        <v>1.86</v>
      </c>
      <c r="V94" s="24">
        <f t="shared" si="298"/>
        <v>1.86</v>
      </c>
      <c r="W94" s="65">
        <v>2.8548935089643179</v>
      </c>
      <c r="X94" s="63">
        <f t="shared" si="298"/>
        <v>1.86</v>
      </c>
      <c r="Y94" s="2">
        <f>Y93</f>
        <v>0.57999999999999996</v>
      </c>
      <c r="Z94" s="7">
        <f t="shared" ref="Z94:AC94" si="299">Z93</f>
        <v>0.57999999999999996</v>
      </c>
      <c r="AA94" s="7">
        <f t="shared" si="299"/>
        <v>0.57999999999999996</v>
      </c>
      <c r="AB94" s="7">
        <f t="shared" si="299"/>
        <v>0.57999999999999996</v>
      </c>
      <c r="AC94" s="27">
        <f t="shared" si="299"/>
        <v>0.57999999999999996</v>
      </c>
      <c r="AD94" s="24">
        <f>AD93</f>
        <v>11.9</v>
      </c>
      <c r="AE94" s="24">
        <v>11.9</v>
      </c>
      <c r="AF94" s="24">
        <f t="shared" ref="AF94:AH94" si="300">AF93</f>
        <v>11.9</v>
      </c>
      <c r="AG94" s="66">
        <v>18.126275354581118</v>
      </c>
      <c r="AH94" s="63">
        <f t="shared" si="300"/>
        <v>11.9</v>
      </c>
      <c r="AI94" s="2">
        <f>AI93</f>
        <v>3.7</v>
      </c>
      <c r="AJ94" s="7">
        <f t="shared" ref="AJ94:AM94" si="301">AJ93</f>
        <v>3.7</v>
      </c>
      <c r="AK94" s="7">
        <f t="shared" si="301"/>
        <v>3.7</v>
      </c>
      <c r="AL94" s="7">
        <f t="shared" si="301"/>
        <v>3.7</v>
      </c>
      <c r="AM94" s="7">
        <f t="shared" si="301"/>
        <v>3.7</v>
      </c>
      <c r="AN94" s="2">
        <v>19.3</v>
      </c>
      <c r="AO94" s="42">
        <v>16.944670117423211</v>
      </c>
      <c r="AP94" s="7">
        <v>5.5419999999999998</v>
      </c>
      <c r="AQ94" s="42">
        <v>18.957248697285838</v>
      </c>
      <c r="AR94" s="42">
        <v>18.957248697285838</v>
      </c>
      <c r="AS94" s="75">
        <v>0</v>
      </c>
      <c r="AT94" s="42">
        <v>0</v>
      </c>
      <c r="AU94" s="42">
        <v>0</v>
      </c>
      <c r="AV94" s="42">
        <v>0</v>
      </c>
      <c r="AW94" s="42">
        <v>0</v>
      </c>
    </row>
    <row r="95" spans="1:49" ht="19.5" customHeight="1">
      <c r="A95" s="155">
        <v>45</v>
      </c>
      <c r="B95" s="157"/>
      <c r="C95" s="161" t="s">
        <v>75</v>
      </c>
      <c r="D95" s="23" t="s">
        <v>2</v>
      </c>
      <c r="E95" s="33">
        <v>0</v>
      </c>
      <c r="F95" s="30">
        <v>0</v>
      </c>
      <c r="G95" s="30">
        <v>0</v>
      </c>
      <c r="H95" s="30">
        <v>0</v>
      </c>
      <c r="I95" s="31">
        <v>0</v>
      </c>
      <c r="J95" s="33">
        <v>0</v>
      </c>
      <c r="K95" s="30">
        <v>0</v>
      </c>
      <c r="L95" s="30">
        <v>0</v>
      </c>
      <c r="M95" s="30">
        <v>0</v>
      </c>
      <c r="N95" s="31">
        <v>0</v>
      </c>
      <c r="O95" s="24">
        <v>220.94</v>
      </c>
      <c r="P95" s="7">
        <v>220.94</v>
      </c>
      <c r="Q95" s="7">
        <v>220.94</v>
      </c>
      <c r="R95" s="7">
        <v>220.94</v>
      </c>
      <c r="S95" s="27">
        <v>220.94</v>
      </c>
      <c r="T95" s="24">
        <v>1.87</v>
      </c>
      <c r="U95" s="24">
        <v>1.87</v>
      </c>
      <c r="V95" s="24">
        <v>1.87</v>
      </c>
      <c r="W95" s="65">
        <v>2.8702423987974592</v>
      </c>
      <c r="X95" s="63">
        <v>1.87</v>
      </c>
      <c r="Y95" s="2">
        <v>0.57999999999999996</v>
      </c>
      <c r="Z95" s="7">
        <v>0.57999999999999996</v>
      </c>
      <c r="AA95" s="7">
        <v>0.57999999999999996</v>
      </c>
      <c r="AB95" s="7">
        <v>0.57999999999999996</v>
      </c>
      <c r="AC95" s="27">
        <v>0.57999999999999996</v>
      </c>
      <c r="AD95" s="24">
        <v>80.900000000000006</v>
      </c>
      <c r="AE95" s="24">
        <v>80.900000000000006</v>
      </c>
      <c r="AF95" s="24">
        <v>80.900000000000006</v>
      </c>
      <c r="AG95" s="66">
        <v>123.22820808282459</v>
      </c>
      <c r="AH95" s="63">
        <v>80.900000000000006</v>
      </c>
      <c r="AI95" s="2">
        <v>25.2</v>
      </c>
      <c r="AJ95" s="7">
        <v>25.2</v>
      </c>
      <c r="AK95" s="7">
        <v>25.2</v>
      </c>
      <c r="AL95" s="7">
        <v>25.2</v>
      </c>
      <c r="AM95" s="7">
        <v>25.2</v>
      </c>
      <c r="AN95" s="2" t="s">
        <v>87</v>
      </c>
      <c r="AO95" s="7" t="s">
        <v>87</v>
      </c>
      <c r="AP95" s="6" t="s">
        <v>87</v>
      </c>
      <c r="AQ95" s="68" t="s">
        <v>87</v>
      </c>
      <c r="AR95" s="68" t="s">
        <v>87</v>
      </c>
      <c r="AS95" s="75" t="s">
        <v>87</v>
      </c>
      <c r="AT95" s="42" t="s">
        <v>87</v>
      </c>
      <c r="AU95" s="42" t="s">
        <v>87</v>
      </c>
      <c r="AV95" s="42" t="s">
        <v>87</v>
      </c>
      <c r="AW95" s="42" t="s">
        <v>87</v>
      </c>
    </row>
    <row r="96" spans="1:49" ht="19.5" customHeight="1">
      <c r="A96" s="156"/>
      <c r="B96" s="157"/>
      <c r="C96" s="159"/>
      <c r="D96" s="23" t="s">
        <v>3</v>
      </c>
      <c r="E96" s="33">
        <f>E95</f>
        <v>0</v>
      </c>
      <c r="F96" s="30">
        <f t="shared" ref="F96:I96" si="302">F95</f>
        <v>0</v>
      </c>
      <c r="G96" s="30">
        <f t="shared" si="302"/>
        <v>0</v>
      </c>
      <c r="H96" s="30">
        <f t="shared" si="302"/>
        <v>0</v>
      </c>
      <c r="I96" s="31">
        <f t="shared" si="302"/>
        <v>0</v>
      </c>
      <c r="J96" s="33">
        <f>J95</f>
        <v>0</v>
      </c>
      <c r="K96" s="30">
        <f t="shared" ref="K96:N96" si="303">K95</f>
        <v>0</v>
      </c>
      <c r="L96" s="30">
        <f t="shared" si="303"/>
        <v>0</v>
      </c>
      <c r="M96" s="30">
        <f t="shared" si="303"/>
        <v>0</v>
      </c>
      <c r="N96" s="31">
        <f t="shared" si="303"/>
        <v>0</v>
      </c>
      <c r="O96" s="24">
        <f>O95</f>
        <v>220.94</v>
      </c>
      <c r="P96" s="7">
        <f t="shared" ref="P96:S96" si="304">P95</f>
        <v>220.94</v>
      </c>
      <c r="Q96" s="7">
        <f t="shared" si="304"/>
        <v>220.94</v>
      </c>
      <c r="R96" s="7">
        <f t="shared" si="304"/>
        <v>220.94</v>
      </c>
      <c r="S96" s="27">
        <f t="shared" si="304"/>
        <v>220.94</v>
      </c>
      <c r="T96" s="24">
        <f>T95</f>
        <v>1.87</v>
      </c>
      <c r="U96" s="24">
        <f t="shared" ref="U96:X96" si="305">U95</f>
        <v>1.87</v>
      </c>
      <c r="V96" s="24">
        <f t="shared" si="305"/>
        <v>1.87</v>
      </c>
      <c r="W96" s="65">
        <v>2.8702423987974592</v>
      </c>
      <c r="X96" s="63">
        <f t="shared" si="305"/>
        <v>1.87</v>
      </c>
      <c r="Y96" s="2">
        <f>Y95</f>
        <v>0.57999999999999996</v>
      </c>
      <c r="Z96" s="7">
        <f t="shared" ref="Z96:AC96" si="306">Z95</f>
        <v>0.57999999999999996</v>
      </c>
      <c r="AA96" s="7">
        <f t="shared" si="306"/>
        <v>0.57999999999999996</v>
      </c>
      <c r="AB96" s="7">
        <f t="shared" si="306"/>
        <v>0.57999999999999996</v>
      </c>
      <c r="AC96" s="27">
        <f t="shared" si="306"/>
        <v>0.57999999999999996</v>
      </c>
      <c r="AD96" s="24">
        <f>AD95</f>
        <v>80.900000000000006</v>
      </c>
      <c r="AE96" s="24">
        <v>80.900000000000006</v>
      </c>
      <c r="AF96" s="24">
        <f t="shared" ref="AF96:AH96" si="307">AF95</f>
        <v>80.900000000000006</v>
      </c>
      <c r="AG96" s="66">
        <v>123.22820808282459</v>
      </c>
      <c r="AH96" s="63">
        <f t="shared" si="307"/>
        <v>80.900000000000006</v>
      </c>
      <c r="AI96" s="2">
        <f>AI95</f>
        <v>25.2</v>
      </c>
      <c r="AJ96" s="7">
        <f t="shared" ref="AJ96:AM96" si="308">AJ95</f>
        <v>25.2</v>
      </c>
      <c r="AK96" s="7">
        <f t="shared" si="308"/>
        <v>25.2</v>
      </c>
      <c r="AL96" s="7">
        <f t="shared" si="308"/>
        <v>25.2</v>
      </c>
      <c r="AM96" s="7">
        <f t="shared" si="308"/>
        <v>25.2</v>
      </c>
      <c r="AN96" s="2">
        <v>39.03</v>
      </c>
      <c r="AO96" s="42">
        <v>34.26686397321388</v>
      </c>
      <c r="AP96" s="7">
        <v>13.904</v>
      </c>
      <c r="AQ96" s="42">
        <v>38.336860966583743</v>
      </c>
      <c r="AR96" s="42">
        <v>38.336860966583743</v>
      </c>
      <c r="AS96" s="75">
        <v>0</v>
      </c>
      <c r="AT96" s="42">
        <v>0</v>
      </c>
      <c r="AU96" s="42">
        <v>0</v>
      </c>
      <c r="AV96" s="42">
        <v>0</v>
      </c>
      <c r="AW96" s="42">
        <v>0</v>
      </c>
    </row>
    <row r="97" spans="1:50" ht="19.5" customHeight="1">
      <c r="A97" s="155">
        <v>46</v>
      </c>
      <c r="B97" s="157"/>
      <c r="C97" s="161" t="s">
        <v>76</v>
      </c>
      <c r="D97" s="23" t="s">
        <v>2</v>
      </c>
      <c r="E97" s="33">
        <v>0</v>
      </c>
      <c r="F97" s="30">
        <v>0</v>
      </c>
      <c r="G97" s="30">
        <v>0</v>
      </c>
      <c r="H97" s="30">
        <v>0</v>
      </c>
      <c r="I97" s="31">
        <v>0</v>
      </c>
      <c r="J97" s="33">
        <v>0</v>
      </c>
      <c r="K97" s="30">
        <v>0</v>
      </c>
      <c r="L97" s="30">
        <v>0</v>
      </c>
      <c r="M97" s="30">
        <v>0</v>
      </c>
      <c r="N97" s="31">
        <v>0</v>
      </c>
      <c r="O97" s="24">
        <v>220.12</v>
      </c>
      <c r="P97" s="7">
        <v>220.12</v>
      </c>
      <c r="Q97" s="7">
        <v>220.12</v>
      </c>
      <c r="R97" s="7">
        <v>220.12</v>
      </c>
      <c r="S97" s="27">
        <v>220.12</v>
      </c>
      <c r="T97" s="24">
        <v>1.9</v>
      </c>
      <c r="U97" s="24">
        <v>1.9</v>
      </c>
      <c r="V97" s="24">
        <v>1.9</v>
      </c>
      <c r="W97" s="65">
        <v>2.9162890682968832</v>
      </c>
      <c r="X97" s="63">
        <v>1.9</v>
      </c>
      <c r="Y97" s="2">
        <v>0.6</v>
      </c>
      <c r="Z97" s="7">
        <v>0.6</v>
      </c>
      <c r="AA97" s="7">
        <v>0.6</v>
      </c>
      <c r="AB97" s="7">
        <v>0.6</v>
      </c>
      <c r="AC97" s="27">
        <v>0.6</v>
      </c>
      <c r="AD97" s="24">
        <v>5.7</v>
      </c>
      <c r="AE97" s="24">
        <v>5.7</v>
      </c>
      <c r="AF97" s="24">
        <v>5.7</v>
      </c>
      <c r="AG97" s="66">
        <v>8.6823335732027207</v>
      </c>
      <c r="AH97" s="63">
        <v>5.7</v>
      </c>
      <c r="AI97" s="2">
        <v>1.8</v>
      </c>
      <c r="AJ97" s="7">
        <v>1.8</v>
      </c>
      <c r="AK97" s="7">
        <v>1.8</v>
      </c>
      <c r="AL97" s="7">
        <v>1.8</v>
      </c>
      <c r="AM97" s="7">
        <v>1.8</v>
      </c>
      <c r="AN97" s="2" t="s">
        <v>87</v>
      </c>
      <c r="AO97" s="7" t="s">
        <v>87</v>
      </c>
      <c r="AP97" s="6" t="s">
        <v>87</v>
      </c>
      <c r="AQ97" s="68" t="s">
        <v>87</v>
      </c>
      <c r="AR97" s="68" t="s">
        <v>87</v>
      </c>
      <c r="AS97" s="75" t="s">
        <v>87</v>
      </c>
      <c r="AT97" s="42" t="s">
        <v>87</v>
      </c>
      <c r="AU97" s="42" t="s">
        <v>87</v>
      </c>
      <c r="AV97" s="42" t="s">
        <v>87</v>
      </c>
      <c r="AW97" s="42" t="s">
        <v>87</v>
      </c>
    </row>
    <row r="98" spans="1:50" ht="19.5" customHeight="1">
      <c r="A98" s="156"/>
      <c r="B98" s="157"/>
      <c r="C98" s="159"/>
      <c r="D98" s="23" t="s">
        <v>3</v>
      </c>
      <c r="E98" s="33">
        <f>E97</f>
        <v>0</v>
      </c>
      <c r="F98" s="30">
        <f t="shared" ref="F98:I98" si="309">F97</f>
        <v>0</v>
      </c>
      <c r="G98" s="30">
        <f t="shared" si="309"/>
        <v>0</v>
      </c>
      <c r="H98" s="30">
        <f t="shared" si="309"/>
        <v>0</v>
      </c>
      <c r="I98" s="31">
        <f t="shared" si="309"/>
        <v>0</v>
      </c>
      <c r="J98" s="33">
        <f>J97</f>
        <v>0</v>
      </c>
      <c r="K98" s="30">
        <f t="shared" ref="K98:N98" si="310">K97</f>
        <v>0</v>
      </c>
      <c r="L98" s="30">
        <f t="shared" si="310"/>
        <v>0</v>
      </c>
      <c r="M98" s="30">
        <f t="shared" si="310"/>
        <v>0</v>
      </c>
      <c r="N98" s="31">
        <f t="shared" si="310"/>
        <v>0</v>
      </c>
      <c r="O98" s="24">
        <f>O97</f>
        <v>220.12</v>
      </c>
      <c r="P98" s="7">
        <f t="shared" ref="P98:S98" si="311">P97</f>
        <v>220.12</v>
      </c>
      <c r="Q98" s="7">
        <f t="shared" si="311"/>
        <v>220.12</v>
      </c>
      <c r="R98" s="7">
        <f t="shared" si="311"/>
        <v>220.12</v>
      </c>
      <c r="S98" s="27">
        <f t="shared" si="311"/>
        <v>220.12</v>
      </c>
      <c r="T98" s="24">
        <f>T97</f>
        <v>1.9</v>
      </c>
      <c r="U98" s="24">
        <f t="shared" ref="U98:X98" si="312">U97</f>
        <v>1.9</v>
      </c>
      <c r="V98" s="24">
        <f t="shared" si="312"/>
        <v>1.9</v>
      </c>
      <c r="W98" s="65">
        <v>2.9162890682968832</v>
      </c>
      <c r="X98" s="63">
        <f t="shared" si="312"/>
        <v>1.9</v>
      </c>
      <c r="Y98" s="2">
        <f>Y97</f>
        <v>0.6</v>
      </c>
      <c r="Z98" s="7">
        <f t="shared" ref="Z98:AC98" si="313">Z97</f>
        <v>0.6</v>
      </c>
      <c r="AA98" s="7">
        <f t="shared" si="313"/>
        <v>0.6</v>
      </c>
      <c r="AB98" s="7">
        <f t="shared" si="313"/>
        <v>0.6</v>
      </c>
      <c r="AC98" s="27">
        <f t="shared" si="313"/>
        <v>0.6</v>
      </c>
      <c r="AD98" s="24">
        <f>AD97</f>
        <v>5.7</v>
      </c>
      <c r="AE98" s="24">
        <v>5.7</v>
      </c>
      <c r="AF98" s="24">
        <f t="shared" ref="AF98:AH98" si="314">AF97</f>
        <v>5.7</v>
      </c>
      <c r="AG98" s="66">
        <v>8.6823335732027207</v>
      </c>
      <c r="AH98" s="63">
        <f t="shared" si="314"/>
        <v>5.7</v>
      </c>
      <c r="AI98" s="2">
        <f>AI97</f>
        <v>1.8</v>
      </c>
      <c r="AJ98" s="7">
        <f t="shared" ref="AJ98:AM98" si="315">AJ97</f>
        <v>1.8</v>
      </c>
      <c r="AK98" s="7">
        <f t="shared" si="315"/>
        <v>1.8</v>
      </c>
      <c r="AL98" s="7">
        <f t="shared" si="315"/>
        <v>1.8</v>
      </c>
      <c r="AM98" s="7">
        <f t="shared" si="315"/>
        <v>1.8</v>
      </c>
      <c r="AN98" s="2">
        <v>25.09</v>
      </c>
      <c r="AO98" s="42">
        <v>22.02807115265017</v>
      </c>
      <c r="AP98" s="7">
        <v>11.6</v>
      </c>
      <c r="AQ98" s="42">
        <v>24.644423306471587</v>
      </c>
      <c r="AR98" s="42">
        <v>24.644423306471587</v>
      </c>
      <c r="AS98" s="75">
        <v>0</v>
      </c>
      <c r="AT98" s="42">
        <v>0</v>
      </c>
      <c r="AU98" s="42">
        <v>0</v>
      </c>
      <c r="AV98" s="42">
        <v>0</v>
      </c>
      <c r="AW98" s="42">
        <v>0</v>
      </c>
    </row>
    <row r="99" spans="1:50" ht="19.5" customHeight="1">
      <c r="A99" s="155">
        <v>47</v>
      </c>
      <c r="B99" s="157"/>
      <c r="C99" s="161" t="s">
        <v>77</v>
      </c>
      <c r="D99" s="23" t="s">
        <v>2</v>
      </c>
      <c r="E99" s="33">
        <v>0</v>
      </c>
      <c r="F99" s="30">
        <v>0</v>
      </c>
      <c r="G99" s="30">
        <v>0</v>
      </c>
      <c r="H99" s="30">
        <v>0</v>
      </c>
      <c r="I99" s="31">
        <v>0</v>
      </c>
      <c r="J99" s="33">
        <v>0</v>
      </c>
      <c r="K99" s="30">
        <v>0</v>
      </c>
      <c r="L99" s="30">
        <v>0</v>
      </c>
      <c r="M99" s="30">
        <v>0</v>
      </c>
      <c r="N99" s="31">
        <v>0</v>
      </c>
      <c r="O99" s="24">
        <v>227.78</v>
      </c>
      <c r="P99" s="7">
        <v>227.78</v>
      </c>
      <c r="Q99" s="7">
        <v>227.78</v>
      </c>
      <c r="R99" s="7">
        <v>227.78</v>
      </c>
      <c r="S99" s="27">
        <v>227.78</v>
      </c>
      <c r="T99" s="24">
        <v>1.86</v>
      </c>
      <c r="U99" s="24">
        <v>1.86</v>
      </c>
      <c r="V99" s="24">
        <v>1.86</v>
      </c>
      <c r="W99" s="65">
        <v>2.8548935089643179</v>
      </c>
      <c r="X99" s="63">
        <v>1.86</v>
      </c>
      <c r="Y99" s="2">
        <v>0.56999999999999995</v>
      </c>
      <c r="Z99" s="7">
        <v>0.56999999999999995</v>
      </c>
      <c r="AA99" s="7">
        <v>0.56999999999999995</v>
      </c>
      <c r="AB99" s="7">
        <v>0.56999999999999995</v>
      </c>
      <c r="AC99" s="27">
        <v>0.56999999999999995</v>
      </c>
      <c r="AD99" s="24">
        <v>6.9</v>
      </c>
      <c r="AE99" s="24">
        <v>6.9</v>
      </c>
      <c r="AF99" s="24">
        <v>6.9</v>
      </c>
      <c r="AG99" s="66">
        <v>10.510193272824347</v>
      </c>
      <c r="AH99" s="63">
        <v>6.9</v>
      </c>
      <c r="AI99" s="2">
        <v>2.1</v>
      </c>
      <c r="AJ99" s="7">
        <v>2.1</v>
      </c>
      <c r="AK99" s="7">
        <v>2.1</v>
      </c>
      <c r="AL99" s="7">
        <v>2.1</v>
      </c>
      <c r="AM99" s="7">
        <v>2.1</v>
      </c>
      <c r="AN99" s="2" t="s">
        <v>87</v>
      </c>
      <c r="AO99" s="7" t="s">
        <v>87</v>
      </c>
      <c r="AP99" s="6" t="s">
        <v>87</v>
      </c>
      <c r="AQ99" s="68" t="s">
        <v>87</v>
      </c>
      <c r="AR99" s="68" t="s">
        <v>87</v>
      </c>
      <c r="AS99" s="75" t="s">
        <v>87</v>
      </c>
      <c r="AT99" s="42" t="s">
        <v>87</v>
      </c>
      <c r="AU99" s="42" t="s">
        <v>87</v>
      </c>
      <c r="AV99" s="42" t="s">
        <v>87</v>
      </c>
      <c r="AW99" s="42" t="s">
        <v>87</v>
      </c>
    </row>
    <row r="100" spans="1:50" ht="19.5" customHeight="1" thickBot="1">
      <c r="A100" s="156"/>
      <c r="B100" s="166"/>
      <c r="C100" s="159"/>
      <c r="D100" s="23" t="s">
        <v>3</v>
      </c>
      <c r="E100" s="53">
        <f>E99</f>
        <v>0</v>
      </c>
      <c r="F100" s="43">
        <f t="shared" ref="F100:I100" si="316">F99</f>
        <v>0</v>
      </c>
      <c r="G100" s="43">
        <f t="shared" si="316"/>
        <v>0</v>
      </c>
      <c r="H100" s="43">
        <f t="shared" si="316"/>
        <v>0</v>
      </c>
      <c r="I100" s="44">
        <f t="shared" si="316"/>
        <v>0</v>
      </c>
      <c r="J100" s="76">
        <f>J99</f>
        <v>0</v>
      </c>
      <c r="K100" s="45">
        <f t="shared" ref="K100:N100" si="317">K99</f>
        <v>0</v>
      </c>
      <c r="L100" s="45">
        <f t="shared" si="317"/>
        <v>0</v>
      </c>
      <c r="M100" s="45">
        <f t="shared" si="317"/>
        <v>0</v>
      </c>
      <c r="N100" s="61">
        <f t="shared" si="317"/>
        <v>0</v>
      </c>
      <c r="O100" s="46">
        <f>O99</f>
        <v>227.78</v>
      </c>
      <c r="P100" s="8">
        <f t="shared" ref="P100:S100" si="318">P99</f>
        <v>227.78</v>
      </c>
      <c r="Q100" s="8">
        <f t="shared" si="318"/>
        <v>227.78</v>
      </c>
      <c r="R100" s="8">
        <f t="shared" si="318"/>
        <v>227.78</v>
      </c>
      <c r="S100" s="47">
        <f t="shared" si="318"/>
        <v>227.78</v>
      </c>
      <c r="T100" s="46">
        <f>T99</f>
        <v>1.86</v>
      </c>
      <c r="U100" s="46">
        <f t="shared" ref="U100:X100" si="319">U99</f>
        <v>1.86</v>
      </c>
      <c r="V100" s="46">
        <f t="shared" si="319"/>
        <v>1.86</v>
      </c>
      <c r="W100" s="65">
        <v>2.8548935089643179</v>
      </c>
      <c r="X100" s="64">
        <f t="shared" si="319"/>
        <v>1.86</v>
      </c>
      <c r="Y100" s="48">
        <f>Y99</f>
        <v>0.56999999999999995</v>
      </c>
      <c r="Z100" s="8">
        <f t="shared" ref="Z100:AC100" si="320">Z99</f>
        <v>0.56999999999999995</v>
      </c>
      <c r="AA100" s="8">
        <f t="shared" si="320"/>
        <v>0.56999999999999995</v>
      </c>
      <c r="AB100" s="8">
        <f t="shared" si="320"/>
        <v>0.56999999999999995</v>
      </c>
      <c r="AC100" s="47">
        <f t="shared" si="320"/>
        <v>0.56999999999999995</v>
      </c>
      <c r="AD100" s="46">
        <f>AD99</f>
        <v>6.9</v>
      </c>
      <c r="AE100" s="46">
        <v>6.9</v>
      </c>
      <c r="AF100" s="46">
        <f t="shared" ref="AF100:AH100" si="321">AF99</f>
        <v>6.9</v>
      </c>
      <c r="AG100" s="66">
        <v>10.510193272824347</v>
      </c>
      <c r="AH100" s="64">
        <f t="shared" si="321"/>
        <v>6.9</v>
      </c>
      <c r="AI100" s="48">
        <f>AI99</f>
        <v>2.1</v>
      </c>
      <c r="AJ100" s="8">
        <f t="shared" ref="AJ100:AM100" si="322">AJ99</f>
        <v>2.1</v>
      </c>
      <c r="AK100" s="8">
        <f t="shared" si="322"/>
        <v>2.1</v>
      </c>
      <c r="AL100" s="8">
        <f t="shared" si="322"/>
        <v>2.1</v>
      </c>
      <c r="AM100" s="8">
        <f t="shared" si="322"/>
        <v>2.1</v>
      </c>
      <c r="AN100" s="48">
        <v>37.479999999999997</v>
      </c>
      <c r="AO100" s="42">
        <v>32.906022590726522</v>
      </c>
      <c r="AP100" s="7">
        <v>3.76</v>
      </c>
      <c r="AQ100" s="42">
        <v>36.814387625610003</v>
      </c>
      <c r="AR100" s="42">
        <v>36.814387625610003</v>
      </c>
      <c r="AS100" s="137">
        <v>0</v>
      </c>
      <c r="AT100" s="42">
        <v>0</v>
      </c>
      <c r="AU100" s="138">
        <v>0</v>
      </c>
      <c r="AV100" s="138">
        <v>0</v>
      </c>
      <c r="AW100" s="138">
        <v>0</v>
      </c>
    </row>
    <row r="101" spans="1:50" ht="19.5" customHeight="1">
      <c r="A101" s="49"/>
      <c r="B101" s="94"/>
      <c r="C101" s="174" t="s">
        <v>88</v>
      </c>
      <c r="D101" s="78" t="s">
        <v>2</v>
      </c>
      <c r="E101" s="95">
        <v>0.35</v>
      </c>
      <c r="F101" s="96">
        <v>0.34699999999999998</v>
      </c>
      <c r="G101" s="97">
        <v>0.34699999999999998</v>
      </c>
      <c r="H101" s="98">
        <v>0.34699999999999998</v>
      </c>
      <c r="I101" s="98">
        <v>0.34699999999999998</v>
      </c>
      <c r="J101" s="99">
        <v>0.35</v>
      </c>
      <c r="K101" s="96">
        <v>0.34699999999999998</v>
      </c>
      <c r="L101" s="97">
        <v>0.34699999999999998</v>
      </c>
      <c r="M101" s="97">
        <v>0.34699999999999998</v>
      </c>
      <c r="N101" s="100">
        <v>0.34699999999999998</v>
      </c>
      <c r="O101" s="101">
        <v>218.15</v>
      </c>
      <c r="P101" s="98">
        <v>218.15</v>
      </c>
      <c r="Q101" s="98">
        <v>218.15</v>
      </c>
      <c r="R101" s="98">
        <v>218.15</v>
      </c>
      <c r="S101" s="98">
        <v>218.15</v>
      </c>
      <c r="T101" s="102">
        <v>1.9350000000000001</v>
      </c>
      <c r="U101" s="102">
        <v>1.9350000000000001</v>
      </c>
      <c r="V101" s="102">
        <v>1.9350000000000001</v>
      </c>
      <c r="W101" s="102">
        <v>1.859</v>
      </c>
      <c r="X101" s="102">
        <v>1.859</v>
      </c>
      <c r="Y101" s="103">
        <v>2.2400000000000002</v>
      </c>
      <c r="Z101" s="104">
        <v>2.2400000000000002</v>
      </c>
      <c r="AA101" s="104">
        <v>2.2400000000000002</v>
      </c>
      <c r="AB101" s="104">
        <v>2.4300000000000002</v>
      </c>
      <c r="AC101" s="104">
        <v>2.4300000000000002</v>
      </c>
      <c r="AD101" s="105">
        <v>21539.5</v>
      </c>
      <c r="AE101" s="106">
        <v>21539.5</v>
      </c>
      <c r="AF101" s="106">
        <v>21539.5</v>
      </c>
      <c r="AG101" s="107">
        <v>23106.82</v>
      </c>
      <c r="AH101" s="107">
        <v>23106.82</v>
      </c>
      <c r="AI101" s="103">
        <v>24959.1</v>
      </c>
      <c r="AJ101" s="104">
        <v>24959.1</v>
      </c>
      <c r="AK101" s="104">
        <v>24959.1</v>
      </c>
      <c r="AL101" s="104">
        <v>30284.18</v>
      </c>
      <c r="AM101" s="104">
        <v>30284.18</v>
      </c>
      <c r="AN101" s="108" t="s">
        <v>87</v>
      </c>
      <c r="AO101" s="109" t="s">
        <v>87</v>
      </c>
      <c r="AP101" s="109" t="s">
        <v>87</v>
      </c>
      <c r="AQ101" s="109" t="s">
        <v>87</v>
      </c>
      <c r="AR101" s="110" t="s">
        <v>87</v>
      </c>
      <c r="AS101" s="139" t="s">
        <v>87</v>
      </c>
      <c r="AT101" s="140" t="s">
        <v>87</v>
      </c>
      <c r="AU101" s="140" t="s">
        <v>87</v>
      </c>
      <c r="AV101" s="140" t="s">
        <v>87</v>
      </c>
      <c r="AW101" s="140" t="s">
        <v>87</v>
      </c>
    </row>
    <row r="102" spans="1:50" ht="16.5" thickBot="1">
      <c r="A102" s="50"/>
      <c r="B102" s="112"/>
      <c r="C102" s="175"/>
      <c r="D102" s="113" t="s">
        <v>3</v>
      </c>
      <c r="E102" s="114">
        <v>0.35</v>
      </c>
      <c r="F102" s="115">
        <v>0.34699999999999998</v>
      </c>
      <c r="G102" s="116">
        <v>0.34699999999999998</v>
      </c>
      <c r="H102" s="117">
        <v>0.34699999999999998</v>
      </c>
      <c r="I102" s="117">
        <v>0.34699999999999998</v>
      </c>
      <c r="J102" s="118">
        <f>J101</f>
        <v>0.35</v>
      </c>
      <c r="K102" s="115">
        <f t="shared" ref="K102:N102" si="323">K101</f>
        <v>0.34699999999999998</v>
      </c>
      <c r="L102" s="116">
        <f t="shared" si="323"/>
        <v>0.34699999999999998</v>
      </c>
      <c r="M102" s="116">
        <f t="shared" si="323"/>
        <v>0.34699999999999998</v>
      </c>
      <c r="N102" s="119">
        <f t="shared" si="323"/>
        <v>0.34699999999999998</v>
      </c>
      <c r="O102" s="120">
        <f>O101</f>
        <v>218.15</v>
      </c>
      <c r="P102" s="117">
        <f t="shared" ref="P102:S102" si="324">P101</f>
        <v>218.15</v>
      </c>
      <c r="Q102" s="117">
        <f t="shared" si="324"/>
        <v>218.15</v>
      </c>
      <c r="R102" s="117">
        <f t="shared" si="324"/>
        <v>218.15</v>
      </c>
      <c r="S102" s="117">
        <f t="shared" si="324"/>
        <v>218.15</v>
      </c>
      <c r="T102" s="121">
        <f>T101</f>
        <v>1.9350000000000001</v>
      </c>
      <c r="U102" s="121">
        <f t="shared" ref="U102:X102" si="325">U101</f>
        <v>1.9350000000000001</v>
      </c>
      <c r="V102" s="121">
        <f t="shared" si="325"/>
        <v>1.9350000000000001</v>
      </c>
      <c r="W102" s="121">
        <v>1.859</v>
      </c>
      <c r="X102" s="121">
        <f t="shared" si="325"/>
        <v>1.859</v>
      </c>
      <c r="Y102" s="122">
        <f>Y101</f>
        <v>2.2400000000000002</v>
      </c>
      <c r="Z102" s="123">
        <f t="shared" ref="Z102:AC102" si="326">Z101</f>
        <v>2.2400000000000002</v>
      </c>
      <c r="AA102" s="123">
        <f t="shared" si="326"/>
        <v>2.2400000000000002</v>
      </c>
      <c r="AB102" s="123">
        <f t="shared" si="326"/>
        <v>2.4300000000000002</v>
      </c>
      <c r="AC102" s="123">
        <f t="shared" si="326"/>
        <v>2.4300000000000002</v>
      </c>
      <c r="AD102" s="124">
        <f>AD101</f>
        <v>21539.5</v>
      </c>
      <c r="AE102" s="93">
        <v>50543.27</v>
      </c>
      <c r="AF102" s="93">
        <v>38727.050000000003</v>
      </c>
      <c r="AG102" s="132">
        <v>33282</v>
      </c>
      <c r="AH102" s="130">
        <f t="shared" ref="AH102" si="327">AH101</f>
        <v>23106.82</v>
      </c>
      <c r="AI102" s="122">
        <f>AI101</f>
        <v>24959.1</v>
      </c>
      <c r="AJ102" s="123">
        <f t="shared" ref="AJ102:AM102" si="328">AJ101</f>
        <v>24959.1</v>
      </c>
      <c r="AK102" s="123">
        <f t="shared" si="328"/>
        <v>24959.1</v>
      </c>
      <c r="AL102" s="123">
        <f t="shared" si="328"/>
        <v>30284.18</v>
      </c>
      <c r="AM102" s="123">
        <f t="shared" si="328"/>
        <v>30284.18</v>
      </c>
      <c r="AN102" s="114">
        <v>51.04</v>
      </c>
      <c r="AO102" s="115">
        <f>6455500/144060</f>
        <v>44.811189782035264</v>
      </c>
      <c r="AP102" s="117">
        <v>49.12</v>
      </c>
      <c r="AQ102" s="115">
        <v>50.133573756967309</v>
      </c>
      <c r="AR102" s="125">
        <v>50.34</v>
      </c>
      <c r="AS102" s="118">
        <v>0.92</v>
      </c>
      <c r="AT102" s="118">
        <v>0.874</v>
      </c>
      <c r="AU102" s="115">
        <v>0.9</v>
      </c>
      <c r="AV102" s="115">
        <v>0.79728336412798362</v>
      </c>
      <c r="AW102" s="115">
        <v>0.67</v>
      </c>
      <c r="AX102" s="111"/>
    </row>
    <row r="103" spans="1:50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11"/>
    </row>
    <row r="104" spans="1:50" ht="21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26"/>
      <c r="AB104" s="126"/>
      <c r="AC104" s="126"/>
      <c r="AD104" s="126"/>
      <c r="AE104" s="126"/>
      <c r="AF104" s="126"/>
      <c r="AG104" s="131"/>
      <c r="AH104" s="126"/>
      <c r="AI104" s="126"/>
      <c r="AJ104" s="126"/>
      <c r="AK104" s="126"/>
      <c r="AL104" s="126"/>
      <c r="AM104" s="126"/>
      <c r="AN104" s="126"/>
      <c r="AO104" s="127"/>
      <c r="AP104" s="126"/>
      <c r="AQ104" s="126"/>
      <c r="AR104" s="126"/>
      <c r="AS104" s="126"/>
      <c r="AT104" s="126"/>
      <c r="AU104" s="126"/>
      <c r="AV104" s="126"/>
      <c r="AW104" s="126"/>
      <c r="AX104" s="111"/>
    </row>
    <row r="105" spans="1:50" ht="18.7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26"/>
      <c r="AB105" s="126"/>
      <c r="AC105" s="126"/>
      <c r="AD105" s="126"/>
      <c r="AE105" s="126"/>
      <c r="AF105" s="126"/>
      <c r="AG105" s="128"/>
      <c r="AH105" s="128"/>
      <c r="AI105" s="126"/>
      <c r="AJ105" s="126"/>
      <c r="AK105" s="126"/>
      <c r="AL105" s="126"/>
      <c r="AM105" s="126"/>
      <c r="AN105" s="126"/>
      <c r="AO105" s="126"/>
      <c r="AP105" s="126"/>
      <c r="AQ105" s="129"/>
      <c r="AR105" s="126"/>
      <c r="AS105" s="126"/>
      <c r="AT105" s="126"/>
      <c r="AU105" s="126"/>
      <c r="AV105" s="129"/>
      <c r="AW105" s="126"/>
      <c r="AX105" s="111"/>
    </row>
    <row r="106" spans="1:50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11"/>
    </row>
    <row r="107" spans="1:50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11"/>
    </row>
    <row r="108" spans="1:50">
      <c r="AA108" s="51"/>
      <c r="AB108" s="51"/>
      <c r="AC108" s="51"/>
      <c r="AD108" s="51"/>
      <c r="AE108" s="51"/>
      <c r="AF108" s="51"/>
      <c r="AG108" s="69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</row>
    <row r="109" spans="1:50"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</row>
    <row r="110" spans="1:50"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</row>
    <row r="111" spans="1:50"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</row>
    <row r="112" spans="1:50"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</row>
    <row r="113" spans="27:49"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</row>
    <row r="114" spans="27:49"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</row>
    <row r="115" spans="27:49"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</row>
    <row r="116" spans="27:49"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</row>
    <row r="117" spans="27:49"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</row>
    <row r="118" spans="27:49"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</row>
  </sheetData>
  <mergeCells count="149">
    <mergeCell ref="C1:E1"/>
    <mergeCell ref="F1:I1"/>
    <mergeCell ref="C101:C102"/>
    <mergeCell ref="A95:A96"/>
    <mergeCell ref="C95:C96"/>
    <mergeCell ref="A97:A98"/>
    <mergeCell ref="C97:C98"/>
    <mergeCell ref="A99:A100"/>
    <mergeCell ref="C99:C100"/>
    <mergeCell ref="A89:A90"/>
    <mergeCell ref="C89:C90"/>
    <mergeCell ref="A91:A92"/>
    <mergeCell ref="C91:C92"/>
    <mergeCell ref="A93:A94"/>
    <mergeCell ref="C93:C94"/>
    <mergeCell ref="A83:A84"/>
    <mergeCell ref="C83:C84"/>
    <mergeCell ref="A85:A86"/>
    <mergeCell ref="C85:C86"/>
    <mergeCell ref="A87:A88"/>
    <mergeCell ref="C87:C88"/>
    <mergeCell ref="A75:A76"/>
    <mergeCell ref="B75:B76"/>
    <mergeCell ref="C75:C76"/>
    <mergeCell ref="A77:A78"/>
    <mergeCell ref="B77:B100"/>
    <mergeCell ref="C77:C78"/>
    <mergeCell ref="A79:A80"/>
    <mergeCell ref="C79:C80"/>
    <mergeCell ref="A81:A82"/>
    <mergeCell ref="C81:C82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T5:X5"/>
    <mergeCell ref="Y5:AC5"/>
    <mergeCell ref="AD5:AH5"/>
    <mergeCell ref="AI5:AM5"/>
    <mergeCell ref="AN5:AR5"/>
    <mergeCell ref="AS5:AW5"/>
    <mergeCell ref="A2:AW2"/>
    <mergeCell ref="A4:A5"/>
    <mergeCell ref="B4:B5"/>
    <mergeCell ref="C4:C5"/>
    <mergeCell ref="D4:D5"/>
    <mergeCell ref="E4:S4"/>
    <mergeCell ref="T4:AW4"/>
    <mergeCell ref="E5:I5"/>
    <mergeCell ref="J5:N5"/>
    <mergeCell ref="O5:S5"/>
  </mergeCells>
  <pageMargins left="0.19685039370078741" right="0.23622047244094491" top="0.19685039370078741" bottom="0.15748031496062992" header="0.15748031496062992" footer="0.15748031496062992"/>
  <pageSetup paperSize="9" scale="40" fitToWidth="3" orientation="portrait" r:id="rId1"/>
  <colBreaks count="4" manualBreakCount="4">
    <brk id="9" max="101" man="1"/>
    <brk id="19" max="101" man="1"/>
    <brk id="29" max="101" man="1"/>
    <brk id="39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 КС 2015</vt:lpstr>
      <vt:lpstr>'Форма 2 КС 2015'!Область_печати</vt:lpstr>
    </vt:vector>
  </TitlesOfParts>
  <Company>СКЭК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matuzov</dc:creator>
  <cp:lastModifiedBy>pk3032</cp:lastModifiedBy>
  <cp:lastPrinted>2022-03-02T09:38:46Z</cp:lastPrinted>
  <dcterms:created xsi:type="dcterms:W3CDTF">2018-02-02T03:32:45Z</dcterms:created>
  <dcterms:modified xsi:type="dcterms:W3CDTF">2022-03-02T09:42:13Z</dcterms:modified>
</cp:coreProperties>
</file>